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A20C2A6-77D8-46A1-825D-E4F93D39A41C}" xr6:coauthVersionLast="47" xr6:coauthVersionMax="47" xr10:uidLastSave="{00000000-0000-0000-0000-000000000000}"/>
  <bookViews>
    <workbookView xWindow="6564" yWindow="240" windowWidth="8976" windowHeight="11844" xr2:uid="{00000000-000D-0000-FFFF-FFFF00000000}"/>
  </bookViews>
  <sheets>
    <sheet name="2106.90.50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P291" i="2" l="1"/>
  <c r="IO291" i="2"/>
  <c r="IQ290" i="2"/>
  <c r="IQ289" i="2"/>
  <c r="IQ288" i="2"/>
  <c r="IQ287" i="2"/>
  <c r="IQ286" i="2"/>
  <c r="IQ285" i="2"/>
  <c r="IQ284" i="2"/>
  <c r="IQ283" i="2"/>
  <c r="IQ282" i="2"/>
  <c r="IQ281" i="2"/>
  <c r="IQ280" i="2"/>
  <c r="IQ279" i="2"/>
  <c r="IS291" i="2"/>
  <c r="IR291" i="2"/>
  <c r="IM291" i="2"/>
  <c r="IL291" i="2"/>
  <c r="IJ291" i="2"/>
  <c r="II291" i="2"/>
  <c r="IG291" i="2"/>
  <c r="IF291" i="2"/>
  <c r="ID291" i="2"/>
  <c r="IC291" i="2"/>
  <c r="IA291" i="2"/>
  <c r="HZ291" i="2"/>
  <c r="HX291" i="2"/>
  <c r="HW291" i="2"/>
  <c r="HU291" i="2"/>
  <c r="HT291" i="2"/>
  <c r="HR291" i="2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IT290" i="2"/>
  <c r="IN290" i="2"/>
  <c r="IK290" i="2"/>
  <c r="IH290" i="2"/>
  <c r="IE290" i="2"/>
  <c r="IB290" i="2"/>
  <c r="HY290" i="2"/>
  <c r="HV290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IT289" i="2"/>
  <c r="IN289" i="2"/>
  <c r="IK289" i="2"/>
  <c r="IH289" i="2"/>
  <c r="IE289" i="2"/>
  <c r="IB289" i="2"/>
  <c r="HY289" i="2"/>
  <c r="HV289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IT288" i="2"/>
  <c r="IN288" i="2"/>
  <c r="IK288" i="2"/>
  <c r="IH288" i="2"/>
  <c r="IE288" i="2"/>
  <c r="IB288" i="2"/>
  <c r="HY288" i="2"/>
  <c r="HV288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IT287" i="2"/>
  <c r="IN287" i="2"/>
  <c r="IK287" i="2"/>
  <c r="IH287" i="2"/>
  <c r="IE287" i="2"/>
  <c r="IB287" i="2"/>
  <c r="HY287" i="2"/>
  <c r="HV287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IT286" i="2"/>
  <c r="IN286" i="2"/>
  <c r="IK286" i="2"/>
  <c r="IH286" i="2"/>
  <c r="IE286" i="2"/>
  <c r="IB286" i="2"/>
  <c r="HY286" i="2"/>
  <c r="HV286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IT285" i="2"/>
  <c r="IN285" i="2"/>
  <c r="IK285" i="2"/>
  <c r="IH285" i="2"/>
  <c r="IE285" i="2"/>
  <c r="IB285" i="2"/>
  <c r="HY285" i="2"/>
  <c r="HV285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IT284" i="2"/>
  <c r="IN284" i="2"/>
  <c r="IK284" i="2"/>
  <c r="IH284" i="2"/>
  <c r="IE284" i="2"/>
  <c r="IB284" i="2"/>
  <c r="HY284" i="2"/>
  <c r="HV284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IT283" i="2"/>
  <c r="IN283" i="2"/>
  <c r="IK283" i="2"/>
  <c r="IH283" i="2"/>
  <c r="IE283" i="2"/>
  <c r="IB283" i="2"/>
  <c r="HY283" i="2"/>
  <c r="HV283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IT282" i="2"/>
  <c r="IN282" i="2"/>
  <c r="IK282" i="2"/>
  <c r="IH282" i="2"/>
  <c r="IE282" i="2"/>
  <c r="IB282" i="2"/>
  <c r="HY282" i="2"/>
  <c r="HV282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IT281" i="2"/>
  <c r="IN281" i="2"/>
  <c r="IK281" i="2"/>
  <c r="IH281" i="2"/>
  <c r="IE281" i="2"/>
  <c r="IB281" i="2"/>
  <c r="HY281" i="2"/>
  <c r="HV281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IT280" i="2"/>
  <c r="IN280" i="2"/>
  <c r="IK280" i="2"/>
  <c r="IH280" i="2"/>
  <c r="IE280" i="2"/>
  <c r="IB280" i="2"/>
  <c r="HY280" i="2"/>
  <c r="HV280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IT279" i="2"/>
  <c r="IN279" i="2"/>
  <c r="IK279" i="2"/>
  <c r="IH279" i="2"/>
  <c r="IE279" i="2"/>
  <c r="IB279" i="2"/>
  <c r="HY279" i="2"/>
  <c r="HV279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IV290" i="2"/>
  <c r="IU290" i="2"/>
  <c r="E290" i="2"/>
  <c r="IV289" i="2"/>
  <c r="IU289" i="2"/>
  <c r="E289" i="2"/>
  <c r="IV288" i="2"/>
  <c r="IU288" i="2"/>
  <c r="E288" i="2"/>
  <c r="IV287" i="2"/>
  <c r="IU287" i="2"/>
  <c r="E287" i="2"/>
  <c r="IV286" i="2"/>
  <c r="IU286" i="2"/>
  <c r="E286" i="2"/>
  <c r="IV285" i="2"/>
  <c r="IU285" i="2"/>
  <c r="E285" i="2"/>
  <c r="IV284" i="2"/>
  <c r="IU284" i="2"/>
  <c r="E284" i="2"/>
  <c r="IV283" i="2"/>
  <c r="IU283" i="2"/>
  <c r="E283" i="2"/>
  <c r="IV282" i="2"/>
  <c r="IU282" i="2"/>
  <c r="E282" i="2"/>
  <c r="IV281" i="2"/>
  <c r="IU281" i="2"/>
  <c r="E281" i="2"/>
  <c r="IV280" i="2"/>
  <c r="IU280" i="2"/>
  <c r="E280" i="2"/>
  <c r="IV279" i="2"/>
  <c r="IU279" i="2"/>
  <c r="E279" i="2"/>
  <c r="IM278" i="2"/>
  <c r="IL278" i="2"/>
  <c r="IN277" i="2"/>
  <c r="IN276" i="2"/>
  <c r="IN275" i="2"/>
  <c r="IN274" i="2"/>
  <c r="IN273" i="2"/>
  <c r="IN272" i="2"/>
  <c r="IN271" i="2"/>
  <c r="IN270" i="2"/>
  <c r="IN269" i="2"/>
  <c r="IN268" i="2"/>
  <c r="IN267" i="2"/>
  <c r="IN266" i="2"/>
  <c r="IG278" i="2"/>
  <c r="IF278" i="2"/>
  <c r="IH277" i="2"/>
  <c r="IH276" i="2"/>
  <c r="IH275" i="2"/>
  <c r="IH274" i="2"/>
  <c r="IH273" i="2"/>
  <c r="IH272" i="2"/>
  <c r="IH271" i="2"/>
  <c r="IH270" i="2"/>
  <c r="IH269" i="2"/>
  <c r="IH268" i="2"/>
  <c r="IH267" i="2"/>
  <c r="IH266" i="2"/>
  <c r="ID278" i="2"/>
  <c r="IC278" i="2"/>
  <c r="IE277" i="2"/>
  <c r="IE276" i="2"/>
  <c r="IE275" i="2"/>
  <c r="IE274" i="2"/>
  <c r="IE273" i="2"/>
  <c r="IE272" i="2"/>
  <c r="IE271" i="2"/>
  <c r="IE270" i="2"/>
  <c r="IE269" i="2"/>
  <c r="IE268" i="2"/>
  <c r="IE267" i="2"/>
  <c r="IE266" i="2"/>
  <c r="IV277" i="2"/>
  <c r="IU277" i="2"/>
  <c r="IV276" i="2"/>
  <c r="IU276" i="2"/>
  <c r="IV275" i="2"/>
  <c r="IU275" i="2"/>
  <c r="IV274" i="2"/>
  <c r="IU274" i="2"/>
  <c r="IV273" i="2"/>
  <c r="IU273" i="2"/>
  <c r="IV272" i="2"/>
  <c r="IU272" i="2"/>
  <c r="IV271" i="2"/>
  <c r="IU271" i="2"/>
  <c r="IV270" i="2"/>
  <c r="IU270" i="2"/>
  <c r="IV269" i="2"/>
  <c r="IU269" i="2"/>
  <c r="IV268" i="2"/>
  <c r="IU268" i="2"/>
  <c r="IV267" i="2"/>
  <c r="IU267" i="2"/>
  <c r="IV266" i="2"/>
  <c r="IU266" i="2"/>
  <c r="IS278" i="2"/>
  <c r="IR278" i="2"/>
  <c r="IJ278" i="2"/>
  <c r="II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IT277" i="2"/>
  <c r="IK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IT276" i="2"/>
  <c r="IK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IT275" i="2"/>
  <c r="IK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IT274" i="2"/>
  <c r="IK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IT273" i="2"/>
  <c r="IK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IT272" i="2"/>
  <c r="IK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IT271" i="2"/>
  <c r="IK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IT270" i="2"/>
  <c r="IK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IT269" i="2"/>
  <c r="IK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IT268" i="2"/>
  <c r="IK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IT267" i="2"/>
  <c r="IK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IT266" i="2"/>
  <c r="IK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B252" i="2"/>
  <c r="AA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65" i="2"/>
  <c r="AA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IU253" i="2"/>
  <c r="IV264" i="2"/>
  <c r="IU264" i="2"/>
  <c r="IV263" i="2"/>
  <c r="IU263" i="2"/>
  <c r="IV262" i="2"/>
  <c r="IU262" i="2"/>
  <c r="IV261" i="2"/>
  <c r="IU261" i="2"/>
  <c r="IV260" i="2"/>
  <c r="IU260" i="2"/>
  <c r="IV259" i="2"/>
  <c r="IU259" i="2"/>
  <c r="IV258" i="2"/>
  <c r="IU258" i="2"/>
  <c r="IV257" i="2"/>
  <c r="IU257" i="2"/>
  <c r="IV256" i="2"/>
  <c r="IU256" i="2"/>
  <c r="IV255" i="2"/>
  <c r="IU255" i="2"/>
  <c r="IV254" i="2"/>
  <c r="IU254" i="2"/>
  <c r="IV253" i="2"/>
  <c r="IS265" i="2"/>
  <c r="IR265" i="2"/>
  <c r="IA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IT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IT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IT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IT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IT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IT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IT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IT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IT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IT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IT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IT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IV251" i="2"/>
  <c r="IU251" i="2"/>
  <c r="IV250" i="2"/>
  <c r="IU250" i="2"/>
  <c r="IV249" i="2"/>
  <c r="IU249" i="2"/>
  <c r="IV248" i="2"/>
  <c r="IU248" i="2"/>
  <c r="IV247" i="2"/>
  <c r="IU247" i="2"/>
  <c r="IV246" i="2"/>
  <c r="IU246" i="2"/>
  <c r="IV245" i="2"/>
  <c r="IU245" i="2"/>
  <c r="IV244" i="2"/>
  <c r="IU244" i="2"/>
  <c r="IV243" i="2"/>
  <c r="IU243" i="2"/>
  <c r="IV242" i="2"/>
  <c r="IU242" i="2"/>
  <c r="IV241" i="2"/>
  <c r="IU241" i="2"/>
  <c r="IV240" i="2"/>
  <c r="IU240" i="2"/>
  <c r="EL239" i="2"/>
  <c r="EK239" i="2"/>
  <c r="EM238" i="2"/>
  <c r="EM237" i="2"/>
  <c r="EM236" i="2"/>
  <c r="EM235" i="2"/>
  <c r="EM234" i="2"/>
  <c r="EM233" i="2"/>
  <c r="EM232" i="2"/>
  <c r="EM231" i="2"/>
  <c r="EM230" i="2"/>
  <c r="EM229" i="2"/>
  <c r="EM228" i="2"/>
  <c r="EM227" i="2"/>
  <c r="EL226" i="2"/>
  <c r="EK226" i="2"/>
  <c r="EM225" i="2"/>
  <c r="EM224" i="2"/>
  <c r="EM223" i="2"/>
  <c r="EM222" i="2"/>
  <c r="EM221" i="2"/>
  <c r="EM220" i="2"/>
  <c r="EM219" i="2"/>
  <c r="EM218" i="2"/>
  <c r="EM217" i="2"/>
  <c r="EM216" i="2"/>
  <c r="EM215" i="2"/>
  <c r="EM214" i="2"/>
  <c r="EL213" i="2"/>
  <c r="EK213" i="2"/>
  <c r="EM212" i="2"/>
  <c r="EM211" i="2"/>
  <c r="EM210" i="2"/>
  <c r="EM209" i="2"/>
  <c r="EM208" i="2"/>
  <c r="EM207" i="2"/>
  <c r="EM206" i="2"/>
  <c r="EM205" i="2"/>
  <c r="EM204" i="2"/>
  <c r="EM203" i="2"/>
  <c r="EM202" i="2"/>
  <c r="EM201" i="2"/>
  <c r="EL200" i="2"/>
  <c r="EK200" i="2"/>
  <c r="EM199" i="2"/>
  <c r="EM198" i="2"/>
  <c r="EM197" i="2"/>
  <c r="EM196" i="2"/>
  <c r="EM195" i="2"/>
  <c r="EM194" i="2"/>
  <c r="EM193" i="2"/>
  <c r="EM192" i="2"/>
  <c r="EM191" i="2"/>
  <c r="EM190" i="2"/>
  <c r="EM189" i="2"/>
  <c r="EM188" i="2"/>
  <c r="EL187" i="2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52" i="2"/>
  <c r="EK252" i="2"/>
  <c r="EM251" i="2"/>
  <c r="EM250" i="2"/>
  <c r="EM249" i="2"/>
  <c r="EM248" i="2"/>
  <c r="EM247" i="2"/>
  <c r="EM246" i="2"/>
  <c r="EM245" i="2"/>
  <c r="EM244" i="2"/>
  <c r="EM243" i="2"/>
  <c r="EM242" i="2"/>
  <c r="EM241" i="2"/>
  <c r="EM240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IS252" i="2"/>
  <c r="IR252" i="2"/>
  <c r="IA252" i="2"/>
  <c r="HZ252" i="2"/>
  <c r="HX252" i="2"/>
  <c r="HW252" i="2"/>
  <c r="HU252" i="2"/>
  <c r="HT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IT251" i="2"/>
  <c r="IB251" i="2"/>
  <c r="HY251" i="2"/>
  <c r="HV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IT250" i="2"/>
  <c r="IB250" i="2"/>
  <c r="HY250" i="2"/>
  <c r="HV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IT249" i="2"/>
  <c r="IB249" i="2"/>
  <c r="HY249" i="2"/>
  <c r="HV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IT248" i="2"/>
  <c r="IB248" i="2"/>
  <c r="HY248" i="2"/>
  <c r="HV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IT247" i="2"/>
  <c r="IB247" i="2"/>
  <c r="HY247" i="2"/>
  <c r="HV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IT246" i="2"/>
  <c r="IB246" i="2"/>
  <c r="HY246" i="2"/>
  <c r="HV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IT245" i="2"/>
  <c r="IB245" i="2"/>
  <c r="HY245" i="2"/>
  <c r="HV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IT244" i="2"/>
  <c r="IB244" i="2"/>
  <c r="HY244" i="2"/>
  <c r="HV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IT243" i="2"/>
  <c r="IB243" i="2"/>
  <c r="HY243" i="2"/>
  <c r="HV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IT242" i="2"/>
  <c r="IB242" i="2"/>
  <c r="HY242" i="2"/>
  <c r="HV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IT241" i="2"/>
  <c r="IB241" i="2"/>
  <c r="HY241" i="2"/>
  <c r="HV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IT240" i="2"/>
  <c r="IB240" i="2"/>
  <c r="HY240" i="2"/>
  <c r="HV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IU291" i="2" l="1"/>
  <c r="IV291" i="2"/>
  <c r="IU278" i="2"/>
  <c r="IV278" i="2"/>
  <c r="HZ265" i="2"/>
  <c r="IU265" i="2" s="1"/>
  <c r="IB253" i="2"/>
  <c r="IV265" i="2"/>
  <c r="IV252" i="2"/>
  <c r="IU252" i="2"/>
  <c r="IV238" i="2"/>
  <c r="IU238" i="2"/>
  <c r="IV237" i="2"/>
  <c r="IU237" i="2"/>
  <c r="IV236" i="2"/>
  <c r="IU236" i="2"/>
  <c r="IV235" i="2"/>
  <c r="IU235" i="2"/>
  <c r="IV234" i="2"/>
  <c r="IU234" i="2"/>
  <c r="IV233" i="2"/>
  <c r="IU233" i="2"/>
  <c r="IV232" i="2"/>
  <c r="IU232" i="2"/>
  <c r="IV231" i="2"/>
  <c r="IU231" i="2"/>
  <c r="IV229" i="2"/>
  <c r="IU229" i="2"/>
  <c r="IV228" i="2"/>
  <c r="IU228" i="2"/>
  <c r="IV227" i="2"/>
  <c r="IU227" i="2"/>
  <c r="IV230" i="2"/>
  <c r="IU230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T239" i="2" l="1"/>
  <c r="DS239" i="2"/>
  <c r="DU238" i="2"/>
  <c r="DU237" i="2"/>
  <c r="DU236" i="2"/>
  <c r="DU235" i="2"/>
  <c r="DU234" i="2"/>
  <c r="DU233" i="2"/>
  <c r="DU232" i="2"/>
  <c r="DU231" i="2"/>
  <c r="DU230" i="2"/>
  <c r="DU229" i="2"/>
  <c r="DU228" i="2"/>
  <c r="DU227" i="2"/>
  <c r="IS239" i="2" l="1"/>
  <c r="IR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I239" i="2"/>
  <c r="EH239" i="2"/>
  <c r="EF239" i="2"/>
  <c r="EE239" i="2"/>
  <c r="EC239" i="2"/>
  <c r="EB239" i="2"/>
  <c r="DZ239" i="2"/>
  <c r="DY239" i="2"/>
  <c r="DW239" i="2"/>
  <c r="DV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IT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J238" i="2"/>
  <c r="EG238" i="2"/>
  <c r="ED238" i="2"/>
  <c r="EA238" i="2"/>
  <c r="DX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R238" i="2"/>
  <c r="AO238" i="2"/>
  <c r="AL238" i="2"/>
  <c r="AI238" i="2"/>
  <c r="AF238" i="2"/>
  <c r="Z238" i="2"/>
  <c r="W238" i="2"/>
  <c r="T238" i="2"/>
  <c r="Q238" i="2"/>
  <c r="N238" i="2"/>
  <c r="K238" i="2"/>
  <c r="IT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J237" i="2"/>
  <c r="EG237" i="2"/>
  <c r="ED237" i="2"/>
  <c r="EA237" i="2"/>
  <c r="DX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R237" i="2"/>
  <c r="AO237" i="2"/>
  <c r="AL237" i="2"/>
  <c r="AI237" i="2"/>
  <c r="AF237" i="2"/>
  <c r="Z237" i="2"/>
  <c r="W237" i="2"/>
  <c r="T237" i="2"/>
  <c r="Q237" i="2"/>
  <c r="N237" i="2"/>
  <c r="K237" i="2"/>
  <c r="IT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J236" i="2"/>
  <c r="EG236" i="2"/>
  <c r="ED236" i="2"/>
  <c r="EA236" i="2"/>
  <c r="DX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R236" i="2"/>
  <c r="AO236" i="2"/>
  <c r="AL236" i="2"/>
  <c r="AI236" i="2"/>
  <c r="AF236" i="2"/>
  <c r="Z236" i="2"/>
  <c r="W236" i="2"/>
  <c r="T236" i="2"/>
  <c r="Q236" i="2"/>
  <c r="N236" i="2"/>
  <c r="K236" i="2"/>
  <c r="IT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J235" i="2"/>
  <c r="EG235" i="2"/>
  <c r="ED235" i="2"/>
  <c r="EA235" i="2"/>
  <c r="DX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R235" i="2"/>
  <c r="AO235" i="2"/>
  <c r="AL235" i="2"/>
  <c r="AI235" i="2"/>
  <c r="AF235" i="2"/>
  <c r="Z235" i="2"/>
  <c r="W235" i="2"/>
  <c r="T235" i="2"/>
  <c r="Q235" i="2"/>
  <c r="N235" i="2"/>
  <c r="K235" i="2"/>
  <c r="IT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J234" i="2"/>
  <c r="EG234" i="2"/>
  <c r="ED234" i="2"/>
  <c r="EA234" i="2"/>
  <c r="DX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R234" i="2"/>
  <c r="AO234" i="2"/>
  <c r="AL234" i="2"/>
  <c r="AI234" i="2"/>
  <c r="AF234" i="2"/>
  <c r="Z234" i="2"/>
  <c r="W234" i="2"/>
  <c r="T234" i="2"/>
  <c r="Q234" i="2"/>
  <c r="N234" i="2"/>
  <c r="K234" i="2"/>
  <c r="IT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J233" i="2"/>
  <c r="EG233" i="2"/>
  <c r="ED233" i="2"/>
  <c r="EA233" i="2"/>
  <c r="DX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R233" i="2"/>
  <c r="AO233" i="2"/>
  <c r="AL233" i="2"/>
  <c r="AI233" i="2"/>
  <c r="AF233" i="2"/>
  <c r="Z233" i="2"/>
  <c r="W233" i="2"/>
  <c r="T233" i="2"/>
  <c r="Q233" i="2"/>
  <c r="N233" i="2"/>
  <c r="K233" i="2"/>
  <c r="IT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J232" i="2"/>
  <c r="EG232" i="2"/>
  <c r="ED232" i="2"/>
  <c r="EA232" i="2"/>
  <c r="DX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R232" i="2"/>
  <c r="AO232" i="2"/>
  <c r="AL232" i="2"/>
  <c r="AI232" i="2"/>
  <c r="AF232" i="2"/>
  <c r="Z232" i="2"/>
  <c r="W232" i="2"/>
  <c r="T232" i="2"/>
  <c r="Q232" i="2"/>
  <c r="N232" i="2"/>
  <c r="K232" i="2"/>
  <c r="IT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J231" i="2"/>
  <c r="EG231" i="2"/>
  <c r="ED231" i="2"/>
  <c r="EA231" i="2"/>
  <c r="DX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R231" i="2"/>
  <c r="AO231" i="2"/>
  <c r="AL231" i="2"/>
  <c r="AI231" i="2"/>
  <c r="AF231" i="2"/>
  <c r="Z231" i="2"/>
  <c r="W231" i="2"/>
  <c r="T231" i="2"/>
  <c r="Q231" i="2"/>
  <c r="N231" i="2"/>
  <c r="K231" i="2"/>
  <c r="IT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J230" i="2"/>
  <c r="EG230" i="2"/>
  <c r="ED230" i="2"/>
  <c r="EA230" i="2"/>
  <c r="DX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R230" i="2"/>
  <c r="AO230" i="2"/>
  <c r="AL230" i="2"/>
  <c r="AI230" i="2"/>
  <c r="AF230" i="2"/>
  <c r="Z230" i="2"/>
  <c r="W230" i="2"/>
  <c r="T230" i="2"/>
  <c r="Q230" i="2"/>
  <c r="N230" i="2"/>
  <c r="K230" i="2"/>
  <c r="IT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J229" i="2"/>
  <c r="EG229" i="2"/>
  <c r="ED229" i="2"/>
  <c r="EA229" i="2"/>
  <c r="DX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R229" i="2"/>
  <c r="AO229" i="2"/>
  <c r="AL229" i="2"/>
  <c r="AI229" i="2"/>
  <c r="AF229" i="2"/>
  <c r="Z229" i="2"/>
  <c r="W229" i="2"/>
  <c r="T229" i="2"/>
  <c r="Q229" i="2"/>
  <c r="N229" i="2"/>
  <c r="K229" i="2"/>
  <c r="IT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J228" i="2"/>
  <c r="EG228" i="2"/>
  <c r="ED228" i="2"/>
  <c r="EA228" i="2"/>
  <c r="DX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R228" i="2"/>
  <c r="AO228" i="2"/>
  <c r="AL228" i="2"/>
  <c r="AI228" i="2"/>
  <c r="AF228" i="2"/>
  <c r="Z228" i="2"/>
  <c r="W228" i="2"/>
  <c r="T228" i="2"/>
  <c r="Q228" i="2"/>
  <c r="N228" i="2"/>
  <c r="K228" i="2"/>
  <c r="IT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J227" i="2"/>
  <c r="EG227" i="2"/>
  <c r="ED227" i="2"/>
  <c r="EA227" i="2"/>
  <c r="DX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R227" i="2"/>
  <c r="AO227" i="2"/>
  <c r="AL227" i="2"/>
  <c r="AI227" i="2"/>
  <c r="AF227" i="2"/>
  <c r="Z227" i="2"/>
  <c r="W227" i="2"/>
  <c r="T227" i="2"/>
  <c r="Q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IU239" i="2" l="1"/>
  <c r="IV239" i="2"/>
  <c r="GO221" i="2"/>
  <c r="IT225" i="2" l="1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J225" i="2"/>
  <c r="EG225" i="2"/>
  <c r="ED225" i="2"/>
  <c r="EA225" i="2"/>
  <c r="DX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R225" i="2"/>
  <c r="AO225" i="2"/>
  <c r="AL225" i="2"/>
  <c r="AI225" i="2"/>
  <c r="AF225" i="2"/>
  <c r="Z225" i="2"/>
  <c r="W225" i="2"/>
  <c r="T225" i="2"/>
  <c r="Q225" i="2"/>
  <c r="N225" i="2"/>
  <c r="K225" i="2"/>
  <c r="H225" i="2"/>
  <c r="IT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J224" i="2"/>
  <c r="EG224" i="2"/>
  <c r="ED224" i="2"/>
  <c r="EA224" i="2"/>
  <c r="DX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R224" i="2"/>
  <c r="AO224" i="2"/>
  <c r="AL224" i="2"/>
  <c r="AI224" i="2"/>
  <c r="AF224" i="2"/>
  <c r="Z224" i="2"/>
  <c r="W224" i="2"/>
  <c r="T224" i="2"/>
  <c r="Q224" i="2"/>
  <c r="N224" i="2"/>
  <c r="K224" i="2"/>
  <c r="H224" i="2"/>
  <c r="IT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J223" i="2"/>
  <c r="EG223" i="2"/>
  <c r="ED223" i="2"/>
  <c r="EA223" i="2"/>
  <c r="DX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R223" i="2"/>
  <c r="AO223" i="2"/>
  <c r="AL223" i="2"/>
  <c r="AI223" i="2"/>
  <c r="AF223" i="2"/>
  <c r="Z223" i="2"/>
  <c r="W223" i="2"/>
  <c r="T223" i="2"/>
  <c r="Q223" i="2"/>
  <c r="N223" i="2"/>
  <c r="K223" i="2"/>
  <c r="H223" i="2"/>
  <c r="IT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J222" i="2"/>
  <c r="EG222" i="2"/>
  <c r="ED222" i="2"/>
  <c r="EA222" i="2"/>
  <c r="DX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R222" i="2"/>
  <c r="AO222" i="2"/>
  <c r="AL222" i="2"/>
  <c r="AI222" i="2"/>
  <c r="AF222" i="2"/>
  <c r="Z222" i="2"/>
  <c r="W222" i="2"/>
  <c r="T222" i="2"/>
  <c r="Q222" i="2"/>
  <c r="N222" i="2"/>
  <c r="K222" i="2"/>
  <c r="H222" i="2"/>
  <c r="IT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J221" i="2"/>
  <c r="EG221" i="2"/>
  <c r="ED221" i="2"/>
  <c r="EA221" i="2"/>
  <c r="DX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R221" i="2"/>
  <c r="AO221" i="2"/>
  <c r="AL221" i="2"/>
  <c r="AI221" i="2"/>
  <c r="AF221" i="2"/>
  <c r="Z221" i="2"/>
  <c r="W221" i="2"/>
  <c r="T221" i="2"/>
  <c r="Q221" i="2"/>
  <c r="N221" i="2"/>
  <c r="K221" i="2"/>
  <c r="H221" i="2"/>
  <c r="IT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J220" i="2"/>
  <c r="EG220" i="2"/>
  <c r="ED220" i="2"/>
  <c r="EA220" i="2"/>
  <c r="DX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R220" i="2"/>
  <c r="AO220" i="2"/>
  <c r="AL220" i="2"/>
  <c r="AI220" i="2"/>
  <c r="AF220" i="2"/>
  <c r="Z220" i="2"/>
  <c r="W220" i="2"/>
  <c r="T220" i="2"/>
  <c r="Q220" i="2"/>
  <c r="N220" i="2"/>
  <c r="K220" i="2"/>
  <c r="H220" i="2"/>
  <c r="IT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J219" i="2"/>
  <c r="EG219" i="2"/>
  <c r="ED219" i="2"/>
  <c r="EA219" i="2"/>
  <c r="DX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R219" i="2"/>
  <c r="AO219" i="2"/>
  <c r="AL219" i="2"/>
  <c r="AI219" i="2"/>
  <c r="AF219" i="2"/>
  <c r="Z219" i="2"/>
  <c r="W219" i="2"/>
  <c r="T219" i="2"/>
  <c r="Q219" i="2"/>
  <c r="N219" i="2"/>
  <c r="K219" i="2"/>
  <c r="H219" i="2"/>
  <c r="IT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J218" i="2"/>
  <c r="EG218" i="2"/>
  <c r="ED218" i="2"/>
  <c r="EA218" i="2"/>
  <c r="DX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R218" i="2"/>
  <c r="AO218" i="2"/>
  <c r="AL218" i="2"/>
  <c r="AI218" i="2"/>
  <c r="AF218" i="2"/>
  <c r="Z218" i="2"/>
  <c r="W218" i="2"/>
  <c r="T218" i="2"/>
  <c r="Q218" i="2"/>
  <c r="N218" i="2"/>
  <c r="K218" i="2"/>
  <c r="H218" i="2"/>
  <c r="IT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J217" i="2"/>
  <c r="EG217" i="2"/>
  <c r="ED217" i="2"/>
  <c r="EA217" i="2"/>
  <c r="DX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IV225" i="2" l="1"/>
  <c r="IU225" i="2"/>
  <c r="IV224" i="2"/>
  <c r="IU224" i="2"/>
  <c r="IV223" i="2"/>
  <c r="IU223" i="2"/>
  <c r="IV222" i="2"/>
  <c r="IU222" i="2"/>
  <c r="IV221" i="2"/>
  <c r="IU221" i="2"/>
  <c r="IV220" i="2"/>
  <c r="IU220" i="2"/>
  <c r="IV219" i="2"/>
  <c r="IU219" i="2"/>
  <c r="IV218" i="2"/>
  <c r="IU218" i="2"/>
  <c r="IV217" i="2"/>
  <c r="IU217" i="2"/>
  <c r="IV216" i="2"/>
  <c r="IU216" i="2"/>
  <c r="IV215" i="2"/>
  <c r="IU215" i="2"/>
  <c r="IV214" i="2"/>
  <c r="IU214" i="2"/>
  <c r="IS226" i="2"/>
  <c r="IR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EC226" i="2"/>
  <c r="EB226" i="2"/>
  <c r="DZ226" i="2"/>
  <c r="DY226" i="2"/>
  <c r="DW226" i="2"/>
  <c r="DV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IB216" i="2"/>
  <c r="HY216" i="2"/>
  <c r="HV216" i="2"/>
  <c r="HG216" i="2"/>
  <c r="GU216" i="2"/>
  <c r="GO216" i="2"/>
  <c r="ES216" i="2"/>
  <c r="EP216" i="2"/>
  <c r="DX216" i="2"/>
  <c r="DO216" i="2"/>
  <c r="CQ216" i="2"/>
  <c r="CH216" i="2"/>
  <c r="BS216" i="2"/>
  <c r="BM216" i="2"/>
  <c r="BG216" i="2"/>
  <c r="BA216" i="2"/>
  <c r="AO216" i="2"/>
  <c r="Z216" i="2"/>
  <c r="T216" i="2"/>
  <c r="K216" i="2"/>
  <c r="HY215" i="2"/>
  <c r="HV215" i="2"/>
  <c r="HG215" i="2"/>
  <c r="GU215" i="2"/>
  <c r="GO215" i="2"/>
  <c r="ES215" i="2"/>
  <c r="DX215" i="2"/>
  <c r="CW215" i="2"/>
  <c r="CQ215" i="2"/>
  <c r="CK215" i="2"/>
  <c r="CH215" i="2"/>
  <c r="BS215" i="2"/>
  <c r="BM215" i="2"/>
  <c r="BA215" i="2"/>
  <c r="AO215" i="2"/>
  <c r="Z215" i="2"/>
  <c r="T215" i="2"/>
  <c r="HY214" i="2"/>
  <c r="HV214" i="2"/>
  <c r="HG214" i="2"/>
  <c r="GU214" i="2"/>
  <c r="GO214" i="2"/>
  <c r="ES214" i="2"/>
  <c r="EP214" i="2"/>
  <c r="DX214" i="2"/>
  <c r="DL214" i="2"/>
  <c r="CZ214" i="2"/>
  <c r="CW214" i="2"/>
  <c r="CQ214" i="2"/>
  <c r="CH214" i="2"/>
  <c r="BS214" i="2"/>
  <c r="BM214" i="2"/>
  <c r="BG214" i="2"/>
  <c r="BA214" i="2"/>
  <c r="AO214" i="2"/>
  <c r="T214" i="2"/>
  <c r="G226" i="2"/>
  <c r="F226" i="2"/>
  <c r="IV226" i="2" l="1"/>
  <c r="IU226" i="2"/>
  <c r="IV212" i="2"/>
  <c r="IU212" i="2"/>
  <c r="IV211" i="2"/>
  <c r="IU211" i="2"/>
  <c r="IV210" i="2"/>
  <c r="IU210" i="2"/>
  <c r="IV209" i="2"/>
  <c r="IU209" i="2"/>
  <c r="IV207" i="2"/>
  <c r="IU207" i="2"/>
  <c r="IV206" i="2"/>
  <c r="IU206" i="2"/>
  <c r="IV205" i="2"/>
  <c r="IU205" i="2"/>
  <c r="IV204" i="2"/>
  <c r="IU204" i="2"/>
  <c r="IV203" i="2"/>
  <c r="IU203" i="2"/>
  <c r="IV202" i="2"/>
  <c r="IU202" i="2"/>
  <c r="IV201" i="2"/>
  <c r="IU201" i="2"/>
  <c r="IV208" i="2"/>
  <c r="IU208" i="2" l="1"/>
  <c r="BF213" i="2" l="1"/>
  <c r="BE213" i="2"/>
  <c r="BG212" i="2"/>
  <c r="BG211" i="2"/>
  <c r="BG210" i="2"/>
  <c r="BG209" i="2"/>
  <c r="BG208" i="2"/>
  <c r="BG207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1" i="2"/>
  <c r="BG150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T204" i="2" l="1"/>
  <c r="N199" i="2" l="1"/>
  <c r="IS213" i="2"/>
  <c r="IR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C213" i="2"/>
  <c r="BB213" i="2"/>
  <c r="AZ213" i="2"/>
  <c r="AY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Y212" i="2"/>
  <c r="HV212" i="2"/>
  <c r="HG212" i="2"/>
  <c r="HA212" i="2"/>
  <c r="GU212" i="2"/>
  <c r="GO212" i="2"/>
  <c r="GF212" i="2"/>
  <c r="ES212" i="2"/>
  <c r="EP212" i="2"/>
  <c r="CQ212" i="2"/>
  <c r="CH212" i="2"/>
  <c r="BS212" i="2"/>
  <c r="BM212" i="2"/>
  <c r="BA212" i="2"/>
  <c r="Z212" i="2"/>
  <c r="T212" i="2"/>
  <c r="K212" i="2"/>
  <c r="IB211" i="2"/>
  <c r="HY211" i="2"/>
  <c r="HV211" i="2"/>
  <c r="HG211" i="2"/>
  <c r="GU211" i="2"/>
  <c r="GO211" i="2"/>
  <c r="FQ211" i="2"/>
  <c r="ES211" i="2"/>
  <c r="DX211" i="2"/>
  <c r="CZ211" i="2"/>
  <c r="CT211" i="2"/>
  <c r="CK211" i="2"/>
  <c r="CH211" i="2"/>
  <c r="BS211" i="2"/>
  <c r="BM211" i="2"/>
  <c r="BA211" i="2"/>
  <c r="AO211" i="2"/>
  <c r="Z211" i="2"/>
  <c r="T211" i="2"/>
  <c r="K211" i="2"/>
  <c r="HY210" i="2"/>
  <c r="HV210" i="2"/>
  <c r="HG210" i="2"/>
  <c r="GU210" i="2"/>
  <c r="GO210" i="2"/>
  <c r="FQ210" i="2"/>
  <c r="FB210" i="2"/>
  <c r="ES210" i="2"/>
  <c r="DX210" i="2"/>
  <c r="CT210" i="2"/>
  <c r="CQ210" i="2"/>
  <c r="CK210" i="2"/>
  <c r="BS210" i="2"/>
  <c r="BM210" i="2"/>
  <c r="BA210" i="2"/>
  <c r="AO210" i="2"/>
  <c r="Z210" i="2"/>
  <c r="T210" i="2"/>
  <c r="HY209" i="2"/>
  <c r="HV209" i="2"/>
  <c r="HG209" i="2"/>
  <c r="GU209" i="2"/>
  <c r="FQ209" i="2"/>
  <c r="FB209" i="2"/>
  <c r="ES209" i="2"/>
  <c r="DX209" i="2"/>
  <c r="CW209" i="2"/>
  <c r="CQ209" i="2"/>
  <c r="CH209" i="2"/>
  <c r="BS209" i="2"/>
  <c r="BM209" i="2"/>
  <c r="BA209" i="2"/>
  <c r="Z209" i="2"/>
  <c r="T209" i="2"/>
  <c r="K209" i="2"/>
  <c r="H209" i="2"/>
  <c r="HY208" i="2"/>
  <c r="HV208" i="2"/>
  <c r="HG208" i="2"/>
  <c r="GU208" i="2"/>
  <c r="GO208" i="2"/>
  <c r="FQ208" i="2"/>
  <c r="ES208" i="2"/>
  <c r="DO208" i="2"/>
  <c r="CW208" i="2"/>
  <c r="CQ208" i="2"/>
  <c r="CK208" i="2"/>
  <c r="BS208" i="2"/>
  <c r="BM208" i="2"/>
  <c r="BA208" i="2"/>
  <c r="AO208" i="2"/>
  <c r="Z208" i="2"/>
  <c r="T208" i="2"/>
  <c r="HY207" i="2"/>
  <c r="HV207" i="2"/>
  <c r="HG207" i="2"/>
  <c r="GU207" i="2"/>
  <c r="ES207" i="2"/>
  <c r="DX207" i="2"/>
  <c r="CZ207" i="2"/>
  <c r="CW207" i="2"/>
  <c r="CQ207" i="2"/>
  <c r="CK207" i="2"/>
  <c r="BS207" i="2"/>
  <c r="BM207" i="2"/>
  <c r="BA207" i="2"/>
  <c r="AO207" i="2"/>
  <c r="Z207" i="2"/>
  <c r="T207" i="2"/>
  <c r="K207" i="2"/>
  <c r="IB206" i="2"/>
  <c r="HY206" i="2"/>
  <c r="HV206" i="2"/>
  <c r="HG206" i="2"/>
  <c r="GU206" i="2"/>
  <c r="GO206" i="2"/>
  <c r="FQ206" i="2"/>
  <c r="FH206" i="2"/>
  <c r="ES206" i="2"/>
  <c r="DO206" i="2"/>
  <c r="CZ206" i="2"/>
  <c r="CW206" i="2"/>
  <c r="CQ206" i="2"/>
  <c r="CH206" i="2"/>
  <c r="BS206" i="2"/>
  <c r="BM206" i="2"/>
  <c r="AO206" i="2"/>
  <c r="Z206" i="2"/>
  <c r="T206" i="2"/>
  <c r="HY205" i="2"/>
  <c r="HV205" i="2"/>
  <c r="GU205" i="2"/>
  <c r="GO205" i="2"/>
  <c r="FB205" i="2"/>
  <c r="ES205" i="2"/>
  <c r="DO205" i="2"/>
  <c r="DI205" i="2"/>
  <c r="CZ205" i="2"/>
  <c r="CH205" i="2"/>
  <c r="BS205" i="2"/>
  <c r="BM205" i="2"/>
  <c r="BA205" i="2"/>
  <c r="Z205" i="2"/>
  <c r="K205" i="2"/>
  <c r="IB204" i="2"/>
  <c r="HY204" i="2"/>
  <c r="HV204" i="2"/>
  <c r="HG204" i="2"/>
  <c r="GU204" i="2"/>
  <c r="GO204" i="2"/>
  <c r="FQ204" i="2"/>
  <c r="ES204" i="2"/>
  <c r="DX204" i="2"/>
  <c r="DO204" i="2"/>
  <c r="DI204" i="2"/>
  <c r="CZ204" i="2"/>
  <c r="CW204" i="2"/>
  <c r="CT204" i="2"/>
  <c r="CQ204" i="2"/>
  <c r="CK204" i="2"/>
  <c r="CH204" i="2"/>
  <c r="BS204" i="2"/>
  <c r="BM204" i="2"/>
  <c r="BA204" i="2"/>
  <c r="AO204" i="2"/>
  <c r="Z204" i="2"/>
  <c r="K204" i="2"/>
  <c r="IB203" i="2"/>
  <c r="HY203" i="2"/>
  <c r="HV203" i="2"/>
  <c r="HG203" i="2"/>
  <c r="GU203" i="2"/>
  <c r="GO203" i="2"/>
  <c r="FQ203" i="2"/>
  <c r="FB203" i="2"/>
  <c r="ES203" i="2"/>
  <c r="EP203" i="2"/>
  <c r="DO203" i="2"/>
  <c r="DC203" i="2"/>
  <c r="CZ203" i="2"/>
  <c r="CT203" i="2"/>
  <c r="CQ203" i="2"/>
  <c r="CH203" i="2"/>
  <c r="BS203" i="2"/>
  <c r="BM203" i="2"/>
  <c r="AO203" i="2"/>
  <c r="Z203" i="2"/>
  <c r="T203" i="2"/>
  <c r="HY202" i="2"/>
  <c r="HV202" i="2"/>
  <c r="HG202" i="2"/>
  <c r="HA202" i="2"/>
  <c r="GU202" i="2"/>
  <c r="GO202" i="2"/>
  <c r="GF202" i="2"/>
  <c r="ES202" i="2"/>
  <c r="DX202" i="2"/>
  <c r="DO202" i="2"/>
  <c r="DI202" i="2"/>
  <c r="CZ202" i="2"/>
  <c r="CQ202" i="2"/>
  <c r="BS202" i="2"/>
  <c r="BM202" i="2"/>
  <c r="BA202" i="2"/>
  <c r="AX202" i="2"/>
  <c r="AO202" i="2"/>
  <c r="Z202" i="2"/>
  <c r="T202" i="2"/>
  <c r="K202" i="2"/>
  <c r="IB201" i="2"/>
  <c r="HG201" i="2"/>
  <c r="GU201" i="2"/>
  <c r="ES201" i="2"/>
  <c r="DO201" i="2"/>
  <c r="CZ201" i="2"/>
  <c r="CQ201" i="2"/>
  <c r="CK201" i="2"/>
  <c r="CH201" i="2"/>
  <c r="BS201" i="2"/>
  <c r="BM201" i="2"/>
  <c r="BA201" i="2"/>
  <c r="AO201" i="2"/>
  <c r="Z201" i="2"/>
  <c r="T201" i="2"/>
  <c r="N201" i="2"/>
  <c r="IV213" i="2" l="1"/>
  <c r="IU213" i="2"/>
  <c r="CQ196" i="2"/>
  <c r="GU195" i="2" l="1"/>
  <c r="DN122" i="2" l="1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IV199" i="2"/>
  <c r="IU199" i="2"/>
  <c r="IV198" i="2"/>
  <c r="IU198" i="2"/>
  <c r="IV197" i="2"/>
  <c r="IU197" i="2"/>
  <c r="IV196" i="2"/>
  <c r="IU196" i="2"/>
  <c r="IV195" i="2"/>
  <c r="IU195" i="2"/>
  <c r="IV194" i="2"/>
  <c r="IU194" i="2"/>
  <c r="IV193" i="2"/>
  <c r="IU193" i="2"/>
  <c r="IV192" i="2"/>
  <c r="IU192" i="2"/>
  <c r="IV191" i="2"/>
  <c r="IU191" i="2"/>
  <c r="IV190" i="2"/>
  <c r="IU190" i="2"/>
  <c r="IV189" i="2"/>
  <c r="IU189" i="2"/>
  <c r="IV188" i="2"/>
  <c r="IU188" i="2"/>
  <c r="IV186" i="2"/>
  <c r="IU186" i="2"/>
  <c r="IV185" i="2"/>
  <c r="IU185" i="2"/>
  <c r="IV184" i="2"/>
  <c r="IU184" i="2"/>
  <c r="IV183" i="2"/>
  <c r="IU183" i="2"/>
  <c r="IV182" i="2"/>
  <c r="IU182" i="2"/>
  <c r="IV181" i="2"/>
  <c r="IU181" i="2"/>
  <c r="IV180" i="2"/>
  <c r="IU180" i="2"/>
  <c r="IV179" i="2"/>
  <c r="IU179" i="2"/>
  <c r="IV178" i="2"/>
  <c r="IU178" i="2"/>
  <c r="IV177" i="2"/>
  <c r="IU177" i="2"/>
  <c r="IV176" i="2"/>
  <c r="IU176" i="2"/>
  <c r="IV175" i="2"/>
  <c r="IU175" i="2"/>
  <c r="IV173" i="2"/>
  <c r="IU173" i="2"/>
  <c r="IV172" i="2"/>
  <c r="IU172" i="2"/>
  <c r="IV171" i="2"/>
  <c r="IU171" i="2"/>
  <c r="IV170" i="2"/>
  <c r="IU170" i="2"/>
  <c r="IV169" i="2"/>
  <c r="IU169" i="2"/>
  <c r="IV168" i="2"/>
  <c r="IU168" i="2"/>
  <c r="IV167" i="2"/>
  <c r="IU167" i="2"/>
  <c r="IV166" i="2"/>
  <c r="IU166" i="2"/>
  <c r="IV165" i="2"/>
  <c r="IU165" i="2"/>
  <c r="IV164" i="2"/>
  <c r="IU164" i="2"/>
  <c r="IV163" i="2"/>
  <c r="IU163" i="2"/>
  <c r="IV162" i="2"/>
  <c r="IU162" i="2"/>
  <c r="IV160" i="2"/>
  <c r="IU160" i="2"/>
  <c r="IV159" i="2"/>
  <c r="IU159" i="2"/>
  <c r="IV158" i="2"/>
  <c r="IU158" i="2"/>
  <c r="IV157" i="2"/>
  <c r="IU157" i="2"/>
  <c r="IV156" i="2"/>
  <c r="IU156" i="2"/>
  <c r="IV155" i="2"/>
  <c r="IU155" i="2"/>
  <c r="IV154" i="2"/>
  <c r="IU154" i="2"/>
  <c r="IV153" i="2"/>
  <c r="IU153" i="2"/>
  <c r="IV152" i="2"/>
  <c r="IU152" i="2"/>
  <c r="IV151" i="2"/>
  <c r="IU151" i="2"/>
  <c r="IV150" i="2"/>
  <c r="IU150" i="2"/>
  <c r="IV149" i="2"/>
  <c r="IU149" i="2"/>
  <c r="IV147" i="2"/>
  <c r="IU147" i="2"/>
  <c r="IV146" i="2"/>
  <c r="IU146" i="2"/>
  <c r="IV145" i="2"/>
  <c r="IU145" i="2"/>
  <c r="IV144" i="2"/>
  <c r="IU144" i="2"/>
  <c r="IV143" i="2"/>
  <c r="IU143" i="2"/>
  <c r="IV142" i="2"/>
  <c r="IU142" i="2"/>
  <c r="IV141" i="2"/>
  <c r="IU141" i="2"/>
  <c r="IV140" i="2"/>
  <c r="IU140" i="2"/>
  <c r="IV139" i="2"/>
  <c r="IU139" i="2"/>
  <c r="IV138" i="2"/>
  <c r="IU138" i="2"/>
  <c r="IV137" i="2"/>
  <c r="IU137" i="2"/>
  <c r="IV136" i="2"/>
  <c r="IU136" i="2"/>
  <c r="IV134" i="2"/>
  <c r="IU134" i="2"/>
  <c r="IV133" i="2"/>
  <c r="IU133" i="2"/>
  <c r="IV132" i="2"/>
  <c r="IU132" i="2"/>
  <c r="IV131" i="2"/>
  <c r="IU131" i="2"/>
  <c r="IV130" i="2"/>
  <c r="IU130" i="2"/>
  <c r="IV129" i="2"/>
  <c r="IU129" i="2"/>
  <c r="IV128" i="2"/>
  <c r="IU128" i="2"/>
  <c r="IV127" i="2"/>
  <c r="IU127" i="2"/>
  <c r="IV126" i="2"/>
  <c r="IU126" i="2"/>
  <c r="IV125" i="2"/>
  <c r="IU125" i="2"/>
  <c r="IV124" i="2"/>
  <c r="IU124" i="2"/>
  <c r="IV123" i="2"/>
  <c r="IU123" i="2"/>
  <c r="IV121" i="2"/>
  <c r="IU121" i="2"/>
  <c r="IV120" i="2"/>
  <c r="IU120" i="2"/>
  <c r="IV119" i="2"/>
  <c r="IU119" i="2"/>
  <c r="IV118" i="2"/>
  <c r="IU118" i="2"/>
  <c r="IV117" i="2"/>
  <c r="IU117" i="2"/>
  <c r="IV116" i="2"/>
  <c r="IU116" i="2"/>
  <c r="IV115" i="2"/>
  <c r="IU115" i="2"/>
  <c r="IV114" i="2"/>
  <c r="IU114" i="2"/>
  <c r="IV113" i="2"/>
  <c r="IU113" i="2"/>
  <c r="IV112" i="2"/>
  <c r="IU112" i="2"/>
  <c r="IV111" i="2"/>
  <c r="IU111" i="2"/>
  <c r="IV110" i="2"/>
  <c r="IU110" i="2"/>
  <c r="IV108" i="2"/>
  <c r="IU108" i="2"/>
  <c r="IV107" i="2"/>
  <c r="IU107" i="2"/>
  <c r="IV106" i="2"/>
  <c r="IU106" i="2"/>
  <c r="IV105" i="2"/>
  <c r="IU105" i="2"/>
  <c r="IV104" i="2"/>
  <c r="IU104" i="2"/>
  <c r="IV103" i="2"/>
  <c r="IU103" i="2"/>
  <c r="IV102" i="2"/>
  <c r="IU102" i="2"/>
  <c r="IV101" i="2"/>
  <c r="IU101" i="2"/>
  <c r="IV100" i="2"/>
  <c r="IU100" i="2"/>
  <c r="IV99" i="2"/>
  <c r="IU99" i="2"/>
  <c r="IV98" i="2"/>
  <c r="IU98" i="2"/>
  <c r="IV97" i="2"/>
  <c r="IU97" i="2"/>
  <c r="IV95" i="2"/>
  <c r="IU95" i="2"/>
  <c r="IV94" i="2"/>
  <c r="IU94" i="2"/>
  <c r="IV93" i="2"/>
  <c r="IU93" i="2"/>
  <c r="IV92" i="2"/>
  <c r="IU92" i="2"/>
  <c r="IV91" i="2"/>
  <c r="IU91" i="2"/>
  <c r="IV90" i="2"/>
  <c r="IU90" i="2"/>
  <c r="IV89" i="2"/>
  <c r="IU89" i="2"/>
  <c r="IV88" i="2"/>
  <c r="IU88" i="2"/>
  <c r="IV87" i="2"/>
  <c r="IU87" i="2"/>
  <c r="IV86" i="2"/>
  <c r="IU86" i="2"/>
  <c r="IV85" i="2"/>
  <c r="IU85" i="2"/>
  <c r="IV84" i="2"/>
  <c r="IU84" i="2"/>
  <c r="IV82" i="2"/>
  <c r="IU82" i="2"/>
  <c r="IV81" i="2"/>
  <c r="IU81" i="2"/>
  <c r="IV80" i="2"/>
  <c r="IU80" i="2"/>
  <c r="IV79" i="2"/>
  <c r="IU79" i="2"/>
  <c r="IV78" i="2"/>
  <c r="IU78" i="2"/>
  <c r="IV77" i="2"/>
  <c r="IU77" i="2"/>
  <c r="IV76" i="2"/>
  <c r="IU76" i="2"/>
  <c r="IV75" i="2"/>
  <c r="IU75" i="2"/>
  <c r="IV74" i="2"/>
  <c r="IU74" i="2"/>
  <c r="IV73" i="2"/>
  <c r="IU73" i="2"/>
  <c r="IV72" i="2"/>
  <c r="IU72" i="2"/>
  <c r="IV71" i="2"/>
  <c r="IU71" i="2"/>
  <c r="IV69" i="2"/>
  <c r="IU69" i="2"/>
  <c r="IV68" i="2"/>
  <c r="IU68" i="2"/>
  <c r="IV67" i="2"/>
  <c r="IU67" i="2"/>
  <c r="IV66" i="2"/>
  <c r="IU66" i="2"/>
  <c r="IV65" i="2"/>
  <c r="IU65" i="2"/>
  <c r="IV64" i="2"/>
  <c r="IU64" i="2"/>
  <c r="IV63" i="2"/>
  <c r="IU63" i="2"/>
  <c r="IV62" i="2"/>
  <c r="IU62" i="2"/>
  <c r="IV61" i="2"/>
  <c r="IU61" i="2"/>
  <c r="IV60" i="2"/>
  <c r="IU60" i="2"/>
  <c r="IV59" i="2"/>
  <c r="IU59" i="2"/>
  <c r="IV58" i="2"/>
  <c r="IU58" i="2"/>
  <c r="IV56" i="2"/>
  <c r="IU56" i="2"/>
  <c r="IV55" i="2"/>
  <c r="IU55" i="2"/>
  <c r="IV54" i="2"/>
  <c r="IU54" i="2"/>
  <c r="IV53" i="2"/>
  <c r="IU53" i="2"/>
  <c r="IV52" i="2"/>
  <c r="IU52" i="2"/>
  <c r="IV51" i="2"/>
  <c r="IU51" i="2"/>
  <c r="IV50" i="2"/>
  <c r="IU50" i="2"/>
  <c r="IV49" i="2"/>
  <c r="IU49" i="2"/>
  <c r="IV48" i="2"/>
  <c r="IU48" i="2"/>
  <c r="IV47" i="2"/>
  <c r="IU47" i="2"/>
  <c r="IV46" i="2"/>
  <c r="IU46" i="2"/>
  <c r="IV45" i="2"/>
  <c r="IU45" i="2"/>
  <c r="IV43" i="2"/>
  <c r="IU43" i="2"/>
  <c r="IV42" i="2"/>
  <c r="IU42" i="2"/>
  <c r="IV41" i="2"/>
  <c r="IU41" i="2"/>
  <c r="IV40" i="2"/>
  <c r="IU40" i="2"/>
  <c r="IV39" i="2"/>
  <c r="IU39" i="2"/>
  <c r="IV38" i="2"/>
  <c r="IU38" i="2"/>
  <c r="IV37" i="2"/>
  <c r="IU37" i="2"/>
  <c r="IV36" i="2"/>
  <c r="IU36" i="2"/>
  <c r="IV35" i="2"/>
  <c r="IU35" i="2"/>
  <c r="IV34" i="2"/>
  <c r="IU34" i="2"/>
  <c r="IV33" i="2"/>
  <c r="IU33" i="2"/>
  <c r="IV32" i="2"/>
  <c r="IU32" i="2"/>
  <c r="IV30" i="2"/>
  <c r="IU30" i="2"/>
  <c r="IV29" i="2"/>
  <c r="IU29" i="2"/>
  <c r="IV28" i="2"/>
  <c r="IU28" i="2"/>
  <c r="IV27" i="2"/>
  <c r="IU27" i="2"/>
  <c r="IV26" i="2"/>
  <c r="IU26" i="2"/>
  <c r="IV25" i="2"/>
  <c r="IU25" i="2"/>
  <c r="IV24" i="2"/>
  <c r="IU24" i="2"/>
  <c r="IV23" i="2"/>
  <c r="IU23" i="2"/>
  <c r="IV22" i="2"/>
  <c r="IU22" i="2"/>
  <c r="IV21" i="2"/>
  <c r="IU21" i="2"/>
  <c r="IV20" i="2"/>
  <c r="IU20" i="2"/>
  <c r="IV19" i="2"/>
  <c r="IU19" i="2"/>
  <c r="IV17" i="2"/>
  <c r="IU17" i="2"/>
  <c r="IV16" i="2"/>
  <c r="IU16" i="2"/>
  <c r="IV15" i="2"/>
  <c r="IU15" i="2"/>
  <c r="IV14" i="2"/>
  <c r="IU14" i="2"/>
  <c r="IV13" i="2"/>
  <c r="IU13" i="2"/>
  <c r="IV12" i="2"/>
  <c r="IU12" i="2"/>
  <c r="IV11" i="2"/>
  <c r="IU11" i="2"/>
  <c r="IV10" i="2"/>
  <c r="IU10" i="2"/>
  <c r="IV9" i="2"/>
  <c r="IU9" i="2"/>
  <c r="IV8" i="2"/>
  <c r="IU8" i="2"/>
  <c r="IV7" i="2"/>
  <c r="IU7" i="2"/>
  <c r="IV6" i="2"/>
  <c r="IU6" i="2"/>
  <c r="IA200" i="2"/>
  <c r="HZ200" i="2"/>
  <c r="IB198" i="2"/>
  <c r="IB197" i="2"/>
  <c r="IB196" i="2"/>
  <c r="IB195" i="2"/>
  <c r="IB194" i="2"/>
  <c r="IB192" i="2"/>
  <c r="IB189" i="2"/>
  <c r="IA187" i="2"/>
  <c r="HZ187" i="2"/>
  <c r="IB179" i="2"/>
  <c r="IB177" i="2"/>
  <c r="IB184" i="2"/>
  <c r="IB176" i="2"/>
  <c r="IB175" i="2"/>
  <c r="IA174" i="2"/>
  <c r="HZ174" i="2"/>
  <c r="IB172" i="2"/>
  <c r="IB171" i="2"/>
  <c r="IB166" i="2"/>
  <c r="IB165" i="2"/>
  <c r="IA161" i="2"/>
  <c r="HZ161" i="2"/>
  <c r="IB160" i="2"/>
  <c r="IB159" i="2"/>
  <c r="IB158" i="2"/>
  <c r="IB157" i="2"/>
  <c r="IB156" i="2"/>
  <c r="IB153" i="2"/>
  <c r="IB150" i="2"/>
  <c r="IA148" i="2"/>
  <c r="HZ148" i="2"/>
  <c r="IB143" i="2"/>
  <c r="IA135" i="2"/>
  <c r="HZ135" i="2"/>
  <c r="IA122" i="2"/>
  <c r="HZ122" i="2"/>
  <c r="IA109" i="2"/>
  <c r="HZ109" i="2"/>
  <c r="IA96" i="2"/>
  <c r="HZ96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ED193" i="2" l="1"/>
  <c r="EC83" i="2"/>
  <c r="EB83" i="2"/>
  <c r="EC96" i="2"/>
  <c r="EB96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70" i="2"/>
  <c r="EB70" i="2"/>
  <c r="EC57" i="2"/>
  <c r="EB57" i="2"/>
  <c r="EC44" i="2"/>
  <c r="EB44" i="2"/>
  <c r="EC31" i="2"/>
  <c r="EB31" i="2"/>
  <c r="EC18" i="2"/>
  <c r="EB18" i="2"/>
  <c r="GW200" i="2" l="1"/>
  <c r="GV200" i="2"/>
  <c r="GX192" i="2"/>
  <c r="GW187" i="2"/>
  <c r="GV187" i="2"/>
  <c r="GW174" i="2"/>
  <c r="GV174" i="2"/>
  <c r="GW161" i="2"/>
  <c r="GV161" i="2"/>
  <c r="GW148" i="2"/>
  <c r="GV148" i="2"/>
  <c r="GW135" i="2"/>
  <c r="GV135" i="2"/>
  <c r="GW122" i="2"/>
  <c r="GV122" i="2"/>
  <c r="GW109" i="2"/>
  <c r="GV109" i="2"/>
  <c r="GW96" i="2"/>
  <c r="GV96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FB192" i="2"/>
  <c r="EF200" i="2" l="1"/>
  <c r="EE200" i="2"/>
  <c r="EG189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X189" i="2"/>
  <c r="CK189" i="2"/>
  <c r="BS188" i="2" l="1"/>
  <c r="HM188" i="2" l="1"/>
  <c r="HJ189" i="2"/>
  <c r="HG199" i="2"/>
  <c r="HG198" i="2"/>
  <c r="HG197" i="2"/>
  <c r="HG191" i="2"/>
  <c r="HA190" i="2"/>
  <c r="GU199" i="2"/>
  <c r="GU198" i="2"/>
  <c r="GU197" i="2"/>
  <c r="GU192" i="2"/>
  <c r="GU191" i="2"/>
  <c r="GU190" i="2"/>
  <c r="GU189" i="2"/>
  <c r="GU188" i="2"/>
  <c r="GO198" i="2"/>
  <c r="GO197" i="2"/>
  <c r="GO196" i="2"/>
  <c r="GO195" i="2"/>
  <c r="GO194" i="2"/>
  <c r="GO193" i="2"/>
  <c r="GO192" i="2"/>
  <c r="GO191" i="2"/>
  <c r="GO190" i="2"/>
  <c r="GO188" i="2"/>
  <c r="GF197" i="2"/>
  <c r="GF195" i="2"/>
  <c r="GF194" i="2"/>
  <c r="GF192" i="2"/>
  <c r="GF191" i="2"/>
  <c r="GF189" i="2"/>
  <c r="FQ199" i="2"/>
  <c r="FQ197" i="2"/>
  <c r="FQ195" i="2"/>
  <c r="FQ193" i="2"/>
  <c r="FQ191" i="2"/>
  <c r="FN196" i="2"/>
  <c r="FN195" i="2"/>
  <c r="FN192" i="2"/>
  <c r="FH195" i="2"/>
  <c r="FH192" i="2"/>
  <c r="FH191" i="2"/>
  <c r="FH189" i="2"/>
  <c r="FH188" i="2"/>
  <c r="FB196" i="2"/>
  <c r="FB194" i="2"/>
  <c r="EV198" i="2"/>
  <c r="EV197" i="2"/>
  <c r="DX199" i="2"/>
  <c r="DX198" i="2"/>
  <c r="DX196" i="2"/>
  <c r="DX194" i="2"/>
  <c r="DX192" i="2"/>
  <c r="DX191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I196" i="2"/>
  <c r="DI194" i="2"/>
  <c r="DI193" i="2"/>
  <c r="DI188" i="2"/>
  <c r="DF189" i="2"/>
  <c r="CZ199" i="2"/>
  <c r="CZ198" i="2"/>
  <c r="CZ197" i="2"/>
  <c r="CZ196" i="2"/>
  <c r="CZ194" i="2"/>
  <c r="CZ193" i="2"/>
  <c r="CZ189" i="2"/>
  <c r="CW199" i="2"/>
  <c r="CW198" i="2"/>
  <c r="CW197" i="2"/>
  <c r="CW194" i="2"/>
  <c r="CW190" i="2"/>
  <c r="CW188" i="2"/>
  <c r="CT197" i="2"/>
  <c r="CT194" i="2"/>
  <c r="CT190" i="2"/>
  <c r="CQ198" i="2"/>
  <c r="CQ195" i="2"/>
  <c r="CQ194" i="2"/>
  <c r="CQ192" i="2"/>
  <c r="CQ191" i="2"/>
  <c r="CQ190" i="2"/>
  <c r="CQ189" i="2"/>
  <c r="CK197" i="2"/>
  <c r="CK195" i="2"/>
  <c r="CK194" i="2"/>
  <c r="CH199" i="2"/>
  <c r="CH198" i="2"/>
  <c r="CH196" i="2"/>
  <c r="CH195" i="2"/>
  <c r="CH194" i="2"/>
  <c r="CH193" i="2"/>
  <c r="CH191" i="2"/>
  <c r="CH190" i="2"/>
  <c r="CH189" i="2"/>
  <c r="CH188" i="2"/>
  <c r="CE191" i="2"/>
  <c r="BP190" i="2"/>
  <c r="BD190" i="2"/>
  <c r="AO199" i="2"/>
  <c r="AO198" i="2"/>
  <c r="AO197" i="2"/>
  <c r="AO196" i="2"/>
  <c r="AO195" i="2"/>
  <c r="AO194" i="2"/>
  <c r="AO192" i="2"/>
  <c r="AO191" i="2"/>
  <c r="AO189" i="2"/>
  <c r="AO188" i="2"/>
  <c r="Z199" i="2"/>
  <c r="Z198" i="2"/>
  <c r="Z197" i="2"/>
  <c r="Z196" i="2"/>
  <c r="Z195" i="2"/>
  <c r="Z194" i="2"/>
  <c r="Z192" i="2"/>
  <c r="Z191" i="2"/>
  <c r="Z190" i="2"/>
  <c r="Z189" i="2"/>
  <c r="Z188" i="2"/>
  <c r="W199" i="2"/>
  <c r="T199" i="2"/>
  <c r="T198" i="2"/>
  <c r="T197" i="2"/>
  <c r="T195" i="2"/>
  <c r="T192" i="2"/>
  <c r="T188" i="2"/>
  <c r="N197" i="2"/>
  <c r="N196" i="2"/>
  <c r="N195" i="2"/>
  <c r="N194" i="2"/>
  <c r="N192" i="2"/>
  <c r="K189" i="2"/>
  <c r="K190" i="2"/>
  <c r="K191" i="2"/>
  <c r="K192" i="2"/>
  <c r="K193" i="2"/>
  <c r="K195" i="2"/>
  <c r="K196" i="2"/>
  <c r="K198" i="2"/>
  <c r="K199" i="2"/>
  <c r="IS200" i="2" l="1"/>
  <c r="IR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C200" i="2"/>
  <c r="BB200" i="2"/>
  <c r="AZ200" i="2"/>
  <c r="AY200" i="2"/>
  <c r="AW200" i="2"/>
  <c r="AV200" i="2"/>
  <c r="AQ200" i="2"/>
  <c r="AP200" i="2"/>
  <c r="AN200" i="2"/>
  <c r="AM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Y199" i="2"/>
  <c r="HV199" i="2"/>
  <c r="ES199" i="2"/>
  <c r="BS199" i="2"/>
  <c r="BM199" i="2"/>
  <c r="BA199" i="2"/>
  <c r="HY198" i="2"/>
  <c r="HV198" i="2"/>
  <c r="ES198" i="2"/>
  <c r="BS198" i="2"/>
  <c r="BM198" i="2"/>
  <c r="BA198" i="2"/>
  <c r="HY197" i="2"/>
  <c r="HV197" i="2"/>
  <c r="ES197" i="2"/>
  <c r="BS197" i="2"/>
  <c r="BM197" i="2"/>
  <c r="BA197" i="2"/>
  <c r="HY196" i="2"/>
  <c r="HV196" i="2"/>
  <c r="ES196" i="2"/>
  <c r="BS196" i="2"/>
  <c r="BM196" i="2"/>
  <c r="BA196" i="2"/>
  <c r="HY195" i="2"/>
  <c r="HV195" i="2"/>
  <c r="ES195" i="2"/>
  <c r="BS195" i="2"/>
  <c r="HY194" i="2"/>
  <c r="HV194" i="2"/>
  <c r="ES194" i="2"/>
  <c r="BS194" i="2"/>
  <c r="BM194" i="2"/>
  <c r="HY193" i="2"/>
  <c r="HV193" i="2"/>
  <c r="ES193" i="2"/>
  <c r="BS193" i="2"/>
  <c r="BM193" i="2"/>
  <c r="BA193" i="2"/>
  <c r="HY192" i="2"/>
  <c r="HV192" i="2"/>
  <c r="ES192" i="2"/>
  <c r="BS192" i="2"/>
  <c r="BM192" i="2"/>
  <c r="BA192" i="2"/>
  <c r="HY191" i="2"/>
  <c r="HV191" i="2"/>
  <c r="ES191" i="2"/>
  <c r="BS191" i="2"/>
  <c r="BM191" i="2"/>
  <c r="BA191" i="2"/>
  <c r="HY190" i="2"/>
  <c r="ES190" i="2"/>
  <c r="BS190" i="2"/>
  <c r="BM190" i="2"/>
  <c r="BA190" i="2"/>
  <c r="HY189" i="2"/>
  <c r="ES189" i="2"/>
  <c r="BS189" i="2"/>
  <c r="BM189" i="2"/>
  <c r="BA189" i="2"/>
  <c r="HY188" i="2"/>
  <c r="HV188" i="2"/>
  <c r="ES188" i="2"/>
  <c r="BM188" i="2"/>
  <c r="BA188" i="2"/>
  <c r="K188" i="2"/>
  <c r="IU200" i="2" l="1"/>
  <c r="IV200" i="2"/>
  <c r="EP186" i="2"/>
  <c r="CQ186" i="2"/>
  <c r="CK185" i="2" l="1"/>
  <c r="IT184" i="2" l="1"/>
  <c r="IT182" i="2" l="1"/>
  <c r="IS187" i="2"/>
  <c r="IR187" i="2"/>
  <c r="IS174" i="2"/>
  <c r="IR174" i="2"/>
  <c r="IS161" i="2"/>
  <c r="IR161" i="2"/>
  <c r="IS148" i="2"/>
  <c r="IR148" i="2"/>
  <c r="IS135" i="2"/>
  <c r="IR135" i="2"/>
  <c r="IS122" i="2"/>
  <c r="IR122" i="2"/>
  <c r="IS109" i="2"/>
  <c r="IR109" i="2"/>
  <c r="IS96" i="2"/>
  <c r="IR96" i="2"/>
  <c r="IS83" i="2"/>
  <c r="IR83" i="2"/>
  <c r="IS70" i="2"/>
  <c r="IR70" i="2"/>
  <c r="IS57" i="2"/>
  <c r="IR57" i="2"/>
  <c r="IS44" i="2"/>
  <c r="IR44" i="2"/>
  <c r="IS31" i="2"/>
  <c r="IR31" i="2"/>
  <c r="IS18" i="2"/>
  <c r="IR18" i="2"/>
  <c r="DO182" i="2"/>
  <c r="DI178" i="2" l="1"/>
  <c r="CW177" i="2" l="1"/>
  <c r="FJ187" i="2" l="1"/>
  <c r="FI187" i="2"/>
  <c r="FK177" i="2"/>
  <c r="FJ174" i="2"/>
  <c r="FI174" i="2"/>
  <c r="FJ161" i="2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HY186" i="2" l="1"/>
  <c r="HY185" i="2"/>
  <c r="HY184" i="2"/>
  <c r="HY183" i="2"/>
  <c r="HY182" i="2"/>
  <c r="HY181" i="2"/>
  <c r="HY180" i="2"/>
  <c r="HY179" i="2"/>
  <c r="HY178" i="2"/>
  <c r="HY177" i="2"/>
  <c r="HY176" i="2"/>
  <c r="HY175" i="2"/>
  <c r="HV186" i="2"/>
  <c r="HV185" i="2"/>
  <c r="HV184" i="2"/>
  <c r="HV183" i="2"/>
  <c r="HV182" i="2"/>
  <c r="HV181" i="2"/>
  <c r="HV180" i="2"/>
  <c r="HV179" i="2"/>
  <c r="HV178" i="2"/>
  <c r="HV177" i="2"/>
  <c r="HV176" i="2"/>
  <c r="HV175" i="2"/>
  <c r="HS180" i="2"/>
  <c r="HA184" i="2"/>
  <c r="HA179" i="2"/>
  <c r="GU185" i="2"/>
  <c r="GU184" i="2"/>
  <c r="GU183" i="2"/>
  <c r="GU182" i="2"/>
  <c r="GU179" i="2"/>
  <c r="GU177" i="2"/>
  <c r="GU176" i="2"/>
  <c r="GU175" i="2"/>
  <c r="GO184" i="2"/>
  <c r="GO182" i="2"/>
  <c r="GO181" i="2"/>
  <c r="GO179" i="2"/>
  <c r="GO178" i="2"/>
  <c r="GO177" i="2"/>
  <c r="GO175" i="2"/>
  <c r="GI179" i="2"/>
  <c r="GF183" i="2"/>
  <c r="GF179" i="2"/>
  <c r="GF176" i="2"/>
  <c r="FQ186" i="2"/>
  <c r="FQ185" i="2"/>
  <c r="FQ184" i="2"/>
  <c r="FQ182" i="2"/>
  <c r="FQ181" i="2"/>
  <c r="FQ180" i="2"/>
  <c r="FB186" i="2"/>
  <c r="FB182" i="2"/>
  <c r="FB181" i="2"/>
  <c r="FB180" i="2"/>
  <c r="FB179" i="2"/>
  <c r="FB178" i="2"/>
  <c r="FB176" i="2"/>
  <c r="FB175" i="2"/>
  <c r="ES186" i="2"/>
  <c r="ES185" i="2"/>
  <c r="ES184" i="2"/>
  <c r="ES183" i="2"/>
  <c r="ES182" i="2"/>
  <c r="ES181" i="2"/>
  <c r="ES180" i="2"/>
  <c r="ES179" i="2"/>
  <c r="ES178" i="2"/>
  <c r="ES177" i="2"/>
  <c r="ES176" i="2"/>
  <c r="ES175" i="2"/>
  <c r="DX186" i="2"/>
  <c r="DX185" i="2"/>
  <c r="DX184" i="2"/>
  <c r="DX183" i="2"/>
  <c r="DX182" i="2"/>
  <c r="DX180" i="2"/>
  <c r="DX178" i="2"/>
  <c r="DX177" i="2"/>
  <c r="DO186" i="2"/>
  <c r="DO185" i="2"/>
  <c r="DO181" i="2"/>
  <c r="CZ184" i="2"/>
  <c r="CW186" i="2"/>
  <c r="CW185" i="2"/>
  <c r="CW183" i="2"/>
  <c r="CW180" i="2"/>
  <c r="CW179" i="2"/>
  <c r="CW178" i="2"/>
  <c r="CW175" i="2"/>
  <c r="CT184" i="2"/>
  <c r="CT181" i="2"/>
  <c r="CT178" i="2"/>
  <c r="CT176" i="2"/>
  <c r="CQ183" i="2"/>
  <c r="CQ178" i="2"/>
  <c r="CQ177" i="2"/>
  <c r="CQ176" i="2"/>
  <c r="CQ175" i="2"/>
  <c r="CK184" i="2"/>
  <c r="CK182" i="2"/>
  <c r="CH186" i="2"/>
  <c r="CH185" i="2"/>
  <c r="CH184" i="2"/>
  <c r="CH183" i="2"/>
  <c r="CH182" i="2"/>
  <c r="CH180" i="2"/>
  <c r="BY17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O186" i="2"/>
  <c r="AO185" i="2"/>
  <c r="AO184" i="2"/>
  <c r="AO183" i="2"/>
  <c r="AO182" i="2"/>
  <c r="AO181" i="2"/>
  <c r="AO180" i="2"/>
  <c r="AO179" i="2"/>
  <c r="AO178" i="2"/>
  <c r="AO177" i="2"/>
  <c r="AO175" i="2"/>
  <c r="AL182" i="2"/>
  <c r="Z182" i="2"/>
  <c r="T186" i="2"/>
  <c r="T184" i="2"/>
  <c r="T181" i="2"/>
  <c r="T178" i="2"/>
  <c r="T175" i="2"/>
  <c r="N185" i="2"/>
  <c r="N184" i="2"/>
  <c r="N183" i="2"/>
  <c r="N182" i="2"/>
  <c r="N181" i="2"/>
  <c r="N180" i="2"/>
  <c r="N179" i="2"/>
  <c r="N178" i="2"/>
  <c r="N177" i="2"/>
  <c r="N176" i="2"/>
  <c r="N175" i="2"/>
  <c r="K184" i="2"/>
  <c r="K182" i="2"/>
  <c r="K181" i="2"/>
  <c r="K179" i="2"/>
  <c r="K178" i="2"/>
  <c r="K177" i="2"/>
  <c r="K176" i="2"/>
  <c r="K175" i="2"/>
  <c r="H179" i="2"/>
  <c r="H180" i="2"/>
  <c r="H183" i="2"/>
  <c r="H185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C187" i="2"/>
  <c r="BB187" i="2"/>
  <c r="AZ187" i="2"/>
  <c r="AY187" i="2"/>
  <c r="AW187" i="2"/>
  <c r="AV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U187" i="2" l="1"/>
  <c r="IV187" i="2"/>
  <c r="DX173" i="2"/>
  <c r="CW173" i="2"/>
  <c r="HV172" i="2" l="1"/>
  <c r="HA172" i="2"/>
  <c r="GU172" i="2"/>
  <c r="GO172" i="2"/>
  <c r="FB172" i="2"/>
  <c r="ES172" i="2"/>
  <c r="CW172" i="2"/>
  <c r="CQ172" i="2"/>
  <c r="BM172" i="2"/>
  <c r="BA172" i="2"/>
  <c r="AO172" i="2"/>
  <c r="T172" i="2"/>
  <c r="K172" i="2"/>
  <c r="GH174" i="2" l="1"/>
  <c r="GG174" i="2"/>
  <c r="GI167" i="2"/>
  <c r="GH161" i="2"/>
  <c r="GG161" i="2"/>
  <c r="GH148" i="2"/>
  <c r="GG148" i="2"/>
  <c r="GH135" i="2"/>
  <c r="GG135" i="2"/>
  <c r="GH122" i="2"/>
  <c r="GG122" i="2"/>
  <c r="GH109" i="2"/>
  <c r="GG109" i="2"/>
  <c r="GH96" i="2"/>
  <c r="GG96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V174" i="2"/>
  <c r="U174" i="2"/>
  <c r="W172" i="2"/>
  <c r="W167" i="2"/>
  <c r="V161" i="2"/>
  <c r="U161" i="2"/>
  <c r="V148" i="2"/>
  <c r="U148" i="2"/>
  <c r="V135" i="2"/>
  <c r="U135" i="2"/>
  <c r="W131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HY166" i="2" l="1"/>
  <c r="AX165" i="2" l="1"/>
  <c r="AW174" i="2"/>
  <c r="AV174" i="2"/>
  <c r="AX170" i="2"/>
  <c r="AX167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CH164" i="2" l="1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EU174" i="2" l="1"/>
  <c r="ET174" i="2"/>
  <c r="EV163" i="2"/>
  <c r="EU161" i="2"/>
  <c r="ET161" i="2"/>
  <c r="EU148" i="2"/>
  <c r="ET148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HY173" i="2" l="1"/>
  <c r="HY172" i="2"/>
  <c r="HY171" i="2"/>
  <c r="HY170" i="2"/>
  <c r="HY169" i="2"/>
  <c r="HY168" i="2"/>
  <c r="HY167" i="2"/>
  <c r="HY165" i="2"/>
  <c r="HY164" i="2"/>
  <c r="HY163" i="2"/>
  <c r="HY162" i="2"/>
  <c r="HV173" i="2"/>
  <c r="HV171" i="2"/>
  <c r="HV170" i="2"/>
  <c r="HV169" i="2"/>
  <c r="HV168" i="2"/>
  <c r="HV167" i="2"/>
  <c r="HV166" i="2"/>
  <c r="HV165" i="2"/>
  <c r="HV164" i="2"/>
  <c r="HV163" i="2"/>
  <c r="HV162" i="2"/>
  <c r="HJ171" i="2"/>
  <c r="HA171" i="2"/>
  <c r="HA166" i="2"/>
  <c r="HA162" i="2"/>
  <c r="GU173" i="2"/>
  <c r="GU171" i="2"/>
  <c r="GU169" i="2"/>
  <c r="GU168" i="2"/>
  <c r="GU167" i="2"/>
  <c r="GU165" i="2"/>
  <c r="GU164" i="2"/>
  <c r="GO173" i="2"/>
  <c r="GO171" i="2"/>
  <c r="GO170" i="2"/>
  <c r="GO169" i="2"/>
  <c r="GO168" i="2"/>
  <c r="GO167" i="2"/>
  <c r="GO166" i="2"/>
  <c r="GO164" i="2"/>
  <c r="GO163" i="2"/>
  <c r="GF164" i="2"/>
  <c r="FW171" i="2"/>
  <c r="FQ173" i="2"/>
  <c r="FQ171" i="2"/>
  <c r="FQ168" i="2"/>
  <c r="FQ167" i="2"/>
  <c r="FQ164" i="2"/>
  <c r="FQ162" i="2"/>
  <c r="FB173" i="2"/>
  <c r="FB171" i="2"/>
  <c r="FB169" i="2"/>
  <c r="FB168" i="2"/>
  <c r="FB167" i="2"/>
  <c r="ES173" i="2"/>
  <c r="ES171" i="2"/>
  <c r="ES170" i="2"/>
  <c r="ES169" i="2"/>
  <c r="ES168" i="2"/>
  <c r="ES167" i="2"/>
  <c r="ES166" i="2"/>
  <c r="ES165" i="2"/>
  <c r="ES164" i="2"/>
  <c r="ES163" i="2"/>
  <c r="ES162" i="2"/>
  <c r="DX168" i="2"/>
  <c r="DX165" i="2"/>
  <c r="DX163" i="2"/>
  <c r="DX162" i="2"/>
  <c r="DO173" i="2"/>
  <c r="DO171" i="2"/>
  <c r="DO168" i="2"/>
  <c r="DO167" i="2"/>
  <c r="DO164" i="2"/>
  <c r="DO162" i="2"/>
  <c r="DL164" i="2"/>
  <c r="DI165" i="2"/>
  <c r="DI162" i="2"/>
  <c r="CW171" i="2"/>
  <c r="CW170" i="2"/>
  <c r="CW167" i="2"/>
  <c r="CW166" i="2"/>
  <c r="CW165" i="2"/>
  <c r="CW163" i="2"/>
  <c r="CW162" i="2"/>
  <c r="CT171" i="2"/>
  <c r="CT168" i="2"/>
  <c r="CT165" i="2"/>
  <c r="CT162" i="2"/>
  <c r="CQ173" i="2"/>
  <c r="CQ171" i="2"/>
  <c r="CQ170" i="2"/>
  <c r="CQ168" i="2"/>
  <c r="CQ167" i="2"/>
  <c r="CQ166" i="2"/>
  <c r="CQ165" i="2"/>
  <c r="CQ164" i="2"/>
  <c r="CQ163" i="2"/>
  <c r="CQ162" i="2"/>
  <c r="CK163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M173" i="2"/>
  <c r="BM171" i="2"/>
  <c r="BM170" i="2"/>
  <c r="BM169" i="2"/>
  <c r="BM168" i="2"/>
  <c r="BM167" i="2"/>
  <c r="BM166" i="2"/>
  <c r="BM165" i="2"/>
  <c r="BM164" i="2"/>
  <c r="BM163" i="2"/>
  <c r="BM162" i="2"/>
  <c r="BA173" i="2"/>
  <c r="BA171" i="2"/>
  <c r="BA170" i="2"/>
  <c r="BA169" i="2"/>
  <c r="BA168" i="2"/>
  <c r="BA167" i="2"/>
  <c r="BA166" i="2"/>
  <c r="BA165" i="2"/>
  <c r="BA164" i="2"/>
  <c r="BA163" i="2"/>
  <c r="BA162" i="2"/>
  <c r="AO173" i="2"/>
  <c r="AO171" i="2"/>
  <c r="AO170" i="2"/>
  <c r="AO169" i="2"/>
  <c r="AO168" i="2"/>
  <c r="AO167" i="2"/>
  <c r="AO166" i="2"/>
  <c r="AO164" i="2"/>
  <c r="AO163" i="2"/>
  <c r="AO162" i="2"/>
  <c r="T173" i="2"/>
  <c r="T169" i="2"/>
  <c r="N167" i="2"/>
  <c r="K173" i="2"/>
  <c r="K170" i="2"/>
  <c r="K169" i="2"/>
  <c r="K167" i="2"/>
  <c r="K166" i="2"/>
  <c r="K165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T174" i="2"/>
  <c r="GS174" i="2"/>
  <c r="GQ174" i="2"/>
  <c r="GP174" i="2"/>
  <c r="GN174" i="2"/>
  <c r="GM174" i="2"/>
  <c r="GK174" i="2"/>
  <c r="GJ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G174" i="2"/>
  <c r="FF174" i="2"/>
  <c r="FD174" i="2"/>
  <c r="FC174" i="2"/>
  <c r="FA174" i="2"/>
  <c r="EZ174" i="2"/>
  <c r="EX174" i="2"/>
  <c r="EW174" i="2"/>
  <c r="ER174" i="2"/>
  <c r="EQ174" i="2"/>
  <c r="EO174" i="2"/>
  <c r="EN174" i="2"/>
  <c r="EI174" i="2"/>
  <c r="EH174" i="2"/>
  <c r="DZ174" i="2"/>
  <c r="DY174" i="2"/>
  <c r="DW174" i="2"/>
  <c r="DV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C174" i="2"/>
  <c r="BB174" i="2"/>
  <c r="AZ174" i="2"/>
  <c r="AY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IU174" i="2" l="1"/>
  <c r="IV174" i="2"/>
  <c r="DX156" i="2"/>
  <c r="HY160" i="2" l="1"/>
  <c r="HY159" i="2"/>
  <c r="HY158" i="2"/>
  <c r="HY157" i="2"/>
  <c r="HY156" i="2"/>
  <c r="HY155" i="2"/>
  <c r="HY154" i="2"/>
  <c r="HY153" i="2"/>
  <c r="HY152" i="2"/>
  <c r="HY151" i="2"/>
  <c r="HY150" i="2"/>
  <c r="HY149" i="2"/>
  <c r="HV160" i="2"/>
  <c r="HV159" i="2"/>
  <c r="HV158" i="2"/>
  <c r="HV157" i="2"/>
  <c r="HV156" i="2"/>
  <c r="HV155" i="2"/>
  <c r="HV154" i="2"/>
  <c r="HV153" i="2"/>
  <c r="HV152" i="2"/>
  <c r="HV151" i="2"/>
  <c r="HV150" i="2"/>
  <c r="HV149" i="2"/>
  <c r="HG149" i="2"/>
  <c r="GU160" i="2"/>
  <c r="GO160" i="2"/>
  <c r="HA159" i="2"/>
  <c r="HA158" i="2"/>
  <c r="GU158" i="2"/>
  <c r="GU157" i="2"/>
  <c r="GO157" i="2"/>
  <c r="HA156" i="2"/>
  <c r="GU156" i="2"/>
  <c r="GO156" i="2"/>
  <c r="GO155" i="2"/>
  <c r="HA154" i="2"/>
  <c r="GU154" i="2"/>
  <c r="GO154" i="2"/>
  <c r="GU153" i="2"/>
  <c r="GO153" i="2"/>
  <c r="GO152" i="2"/>
  <c r="HA151" i="2"/>
  <c r="GU151" i="2"/>
  <c r="GO151" i="2"/>
  <c r="GU150" i="2"/>
  <c r="GO150" i="2"/>
  <c r="GU149" i="2"/>
  <c r="GO149" i="2"/>
  <c r="GL157" i="2"/>
  <c r="GF156" i="2"/>
  <c r="FQ160" i="2"/>
  <c r="FQ159" i="2"/>
  <c r="FQ157" i="2"/>
  <c r="FQ153" i="2"/>
  <c r="FQ151" i="2"/>
  <c r="FH149" i="2"/>
  <c r="ES160" i="2"/>
  <c r="ES159" i="2"/>
  <c r="ES158" i="2"/>
  <c r="ES157" i="2"/>
  <c r="FB156" i="2"/>
  <c r="ES156" i="2"/>
  <c r="ES155" i="2"/>
  <c r="ES154" i="2"/>
  <c r="ES153" i="2"/>
  <c r="ES152" i="2"/>
  <c r="ES151" i="2"/>
  <c r="ES150" i="2"/>
  <c r="ES149" i="2"/>
  <c r="DX160" i="2"/>
  <c r="DX159" i="2"/>
  <c r="DO159" i="2"/>
  <c r="DX158" i="2"/>
  <c r="DO158" i="2"/>
  <c r="DX157" i="2"/>
  <c r="DO156" i="2"/>
  <c r="DX155" i="2"/>
  <c r="DX154" i="2"/>
  <c r="DO154" i="2"/>
  <c r="DX153" i="2"/>
  <c r="DO153" i="2"/>
  <c r="DX152" i="2"/>
  <c r="DO152" i="2"/>
  <c r="DX151" i="2"/>
  <c r="DX150" i="2"/>
  <c r="DO150" i="2"/>
  <c r="DX149" i="2"/>
  <c r="CW160" i="2"/>
  <c r="CW159" i="2"/>
  <c r="CW158" i="2"/>
  <c r="CW155" i="2"/>
  <c r="CW153" i="2"/>
  <c r="CW149" i="2"/>
  <c r="CQ160" i="2"/>
  <c r="CT159" i="2"/>
  <c r="CQ159" i="2"/>
  <c r="CQ158" i="2"/>
  <c r="CQ157" i="2"/>
  <c r="CT156" i="2"/>
  <c r="CQ156" i="2"/>
  <c r="CT155" i="2"/>
  <c r="CQ155" i="2"/>
  <c r="CT154" i="2"/>
  <c r="CQ154" i="2"/>
  <c r="CQ153" i="2"/>
  <c r="CQ151" i="2"/>
  <c r="CK151" i="2"/>
  <c r="CT150" i="2"/>
  <c r="CQ150" i="2"/>
  <c r="CK150" i="2"/>
  <c r="CQ149" i="2"/>
  <c r="CK149" i="2"/>
  <c r="BS160" i="2"/>
  <c r="BS159" i="2"/>
  <c r="BS158" i="2"/>
  <c r="BS157" i="2"/>
  <c r="BS156" i="2"/>
  <c r="BS155" i="2"/>
  <c r="BS154" i="2"/>
  <c r="BS153" i="2"/>
  <c r="BV152" i="2"/>
  <c r="BS152" i="2"/>
  <c r="BS151" i="2"/>
  <c r="BS150" i="2"/>
  <c r="BS149" i="2"/>
  <c r="BM160" i="2"/>
  <c r="BA160" i="2"/>
  <c r="BM159" i="2"/>
  <c r="BA159" i="2"/>
  <c r="BM158" i="2"/>
  <c r="BA158" i="2"/>
  <c r="BM157" i="2"/>
  <c r="BA157" i="2"/>
  <c r="BM156" i="2"/>
  <c r="BD156" i="2"/>
  <c r="BA156" i="2"/>
  <c r="BM155" i="2"/>
  <c r="BA155" i="2"/>
  <c r="BM154" i="2"/>
  <c r="BA154" i="2"/>
  <c r="BM153" i="2"/>
  <c r="BA153" i="2"/>
  <c r="BM152" i="2"/>
  <c r="BA152" i="2"/>
  <c r="BM151" i="2"/>
  <c r="BA151" i="2"/>
  <c r="BM150" i="2"/>
  <c r="BA150" i="2"/>
  <c r="BM149" i="2"/>
  <c r="BA149" i="2"/>
  <c r="AO160" i="2"/>
  <c r="AO159" i="2"/>
  <c r="AI159" i="2"/>
  <c r="AO158" i="2"/>
  <c r="AI158" i="2"/>
  <c r="AO157" i="2"/>
  <c r="AO156" i="2"/>
  <c r="AO155" i="2"/>
  <c r="AO153" i="2"/>
  <c r="AO152" i="2"/>
  <c r="AO151" i="2"/>
  <c r="AO150" i="2"/>
  <c r="T156" i="2"/>
  <c r="K160" i="2"/>
  <c r="K158" i="2"/>
  <c r="K153" i="2"/>
  <c r="K152" i="2"/>
  <c r="K151" i="2"/>
  <c r="K150" i="2"/>
  <c r="H159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F161" i="2"/>
  <c r="HE161" i="2"/>
  <c r="HC161" i="2"/>
  <c r="HB161" i="2"/>
  <c r="GZ161" i="2"/>
  <c r="GY161" i="2"/>
  <c r="GT161" i="2"/>
  <c r="GS161" i="2"/>
  <c r="GQ161" i="2"/>
  <c r="GP161" i="2"/>
  <c r="GN161" i="2"/>
  <c r="GM161" i="2"/>
  <c r="GK161" i="2"/>
  <c r="GJ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G161" i="2"/>
  <c r="FF161" i="2"/>
  <c r="FD161" i="2"/>
  <c r="FC161" i="2"/>
  <c r="FA161" i="2"/>
  <c r="EZ161" i="2"/>
  <c r="EX161" i="2"/>
  <c r="EW161" i="2"/>
  <c r="ER161" i="2"/>
  <c r="EQ161" i="2"/>
  <c r="EO161" i="2"/>
  <c r="EN161" i="2"/>
  <c r="EI161" i="2"/>
  <c r="EH161" i="2"/>
  <c r="DZ161" i="2"/>
  <c r="DY161" i="2"/>
  <c r="DW161" i="2"/>
  <c r="DV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IU161" i="2" l="1"/>
  <c r="IV161" i="2"/>
  <c r="EO148" i="2"/>
  <c r="EN148" i="2"/>
  <c r="EP146" i="2"/>
  <c r="EP143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HD142" i="2" l="1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Y147" i="2" l="1"/>
  <c r="HY146" i="2"/>
  <c r="HY145" i="2"/>
  <c r="HY144" i="2"/>
  <c r="HY143" i="2"/>
  <c r="HY142" i="2"/>
  <c r="HY141" i="2"/>
  <c r="HY140" i="2"/>
  <c r="HY139" i="2"/>
  <c r="HY138" i="2"/>
  <c r="HY137" i="2"/>
  <c r="HY136" i="2"/>
  <c r="HV147" i="2"/>
  <c r="HV146" i="2"/>
  <c r="HV144" i="2"/>
  <c r="HV141" i="2"/>
  <c r="HV140" i="2"/>
  <c r="HV139" i="2"/>
  <c r="HV138" i="2"/>
  <c r="HV137" i="2"/>
  <c r="HV136" i="2"/>
  <c r="HG145" i="2"/>
  <c r="HG140" i="2"/>
  <c r="HA147" i="2"/>
  <c r="HA145" i="2"/>
  <c r="GU146" i="2"/>
  <c r="GU145" i="2"/>
  <c r="GU143" i="2"/>
  <c r="GU142" i="2"/>
  <c r="GU141" i="2"/>
  <c r="GU140" i="2"/>
  <c r="GU139" i="2"/>
  <c r="GU138" i="2"/>
  <c r="GU137" i="2"/>
  <c r="GU136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F147" i="2"/>
  <c r="GF142" i="2"/>
  <c r="FQ146" i="2"/>
  <c r="FQ144" i="2"/>
  <c r="FQ142" i="2"/>
  <c r="FQ140" i="2"/>
  <c r="FQ139" i="2"/>
  <c r="FQ138" i="2"/>
  <c r="FB145" i="2"/>
  <c r="FB144" i="2"/>
  <c r="FB139" i="2"/>
  <c r="FB138" i="2"/>
  <c r="FB137" i="2"/>
  <c r="FB136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DX147" i="2"/>
  <c r="DX145" i="2"/>
  <c r="DX144" i="2"/>
  <c r="DX139" i="2"/>
  <c r="DX136" i="2"/>
  <c r="DO147" i="2"/>
  <c r="DO146" i="2"/>
  <c r="DO143" i="2"/>
  <c r="DO142" i="2"/>
  <c r="DO138" i="2"/>
  <c r="CZ143" i="2"/>
  <c r="CW147" i="2"/>
  <c r="CW146" i="2"/>
  <c r="CW145" i="2"/>
  <c r="CW142" i="2"/>
  <c r="CW141" i="2"/>
  <c r="CW140" i="2"/>
  <c r="CW138" i="2"/>
  <c r="CW137" i="2"/>
  <c r="CT147" i="2"/>
  <c r="CT146" i="2"/>
  <c r="CT144" i="2"/>
  <c r="CT142" i="2"/>
  <c r="CT13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K147" i="2"/>
  <c r="CK146" i="2"/>
  <c r="CK144" i="2"/>
  <c r="CK139" i="2"/>
  <c r="CK137" i="2"/>
  <c r="CK136" i="2"/>
  <c r="CE139" i="2"/>
  <c r="CE136" i="2"/>
  <c r="BV145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O147" i="2"/>
  <c r="AO146" i="2"/>
  <c r="AO145" i="2"/>
  <c r="AO144" i="2"/>
  <c r="AO143" i="2"/>
  <c r="AO142" i="2"/>
  <c r="AO140" i="2"/>
  <c r="AO139" i="2"/>
  <c r="AO138" i="2"/>
  <c r="AO136" i="2"/>
  <c r="N144" i="2"/>
  <c r="N142" i="2"/>
  <c r="N141" i="2"/>
  <c r="N139" i="2"/>
  <c r="N138" i="2"/>
  <c r="N136" i="2"/>
  <c r="K145" i="2"/>
  <c r="K143" i="2"/>
  <c r="K142" i="2"/>
  <c r="K141" i="2"/>
  <c r="K139" i="2"/>
  <c r="K137" i="2"/>
  <c r="H13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HF148" i="2"/>
  <c r="HE148" i="2"/>
  <c r="GZ148" i="2"/>
  <c r="GY148" i="2"/>
  <c r="GT148" i="2"/>
  <c r="GS148" i="2"/>
  <c r="GQ148" i="2"/>
  <c r="GP148" i="2"/>
  <c r="GN148" i="2"/>
  <c r="GM148" i="2"/>
  <c r="GK148" i="2"/>
  <c r="GJ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G148" i="2"/>
  <c r="FF148" i="2"/>
  <c r="FD148" i="2"/>
  <c r="FC148" i="2"/>
  <c r="FA148" i="2"/>
  <c r="EZ148" i="2"/>
  <c r="EX148" i="2"/>
  <c r="EW148" i="2"/>
  <c r="ER148" i="2"/>
  <c r="EQ148" i="2"/>
  <c r="EI148" i="2"/>
  <c r="EH148" i="2"/>
  <c r="DZ148" i="2"/>
  <c r="DY148" i="2"/>
  <c r="DW148" i="2"/>
  <c r="DV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Z148" i="2"/>
  <c r="AY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IV148" i="2" l="1"/>
  <c r="IU148" i="2"/>
  <c r="K134" i="2"/>
  <c r="H134" i="2"/>
  <c r="J135" i="2"/>
  <c r="I135" i="2"/>
  <c r="K133" i="2"/>
  <c r="K130" i="2"/>
  <c r="K129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N135" i="2" l="1"/>
  <c r="DM135" i="2"/>
  <c r="DO134" i="2"/>
  <c r="DO133" i="2"/>
  <c r="BA131" i="2" l="1"/>
  <c r="HO135" i="2" l="1"/>
  <c r="HN135" i="2"/>
  <c r="HP129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CB12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HX135" i="2" l="1"/>
  <c r="HW135" i="2"/>
  <c r="HU135" i="2"/>
  <c r="HT135" i="2"/>
  <c r="HR135" i="2"/>
  <c r="HQ135" i="2"/>
  <c r="HL135" i="2"/>
  <c r="HK135" i="2"/>
  <c r="HI135" i="2"/>
  <c r="HH135" i="2"/>
  <c r="HF135" i="2"/>
  <c r="HE135" i="2"/>
  <c r="GZ135" i="2"/>
  <c r="GY135" i="2"/>
  <c r="GT135" i="2"/>
  <c r="GS135" i="2"/>
  <c r="GQ135" i="2"/>
  <c r="GP135" i="2"/>
  <c r="GN135" i="2"/>
  <c r="GM135" i="2"/>
  <c r="GK135" i="2"/>
  <c r="GJ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G135" i="2"/>
  <c r="FF135" i="2"/>
  <c r="FD135" i="2"/>
  <c r="FC135" i="2"/>
  <c r="FA135" i="2"/>
  <c r="EZ135" i="2"/>
  <c r="EX135" i="2"/>
  <c r="EW135" i="2"/>
  <c r="ER135" i="2"/>
  <c r="EQ135" i="2"/>
  <c r="EI135" i="2"/>
  <c r="EH135" i="2"/>
  <c r="DZ135" i="2"/>
  <c r="DY135" i="2"/>
  <c r="DW135" i="2"/>
  <c r="DV135" i="2"/>
  <c r="DQ135" i="2"/>
  <c r="DP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C135" i="2"/>
  <c r="BB135" i="2"/>
  <c r="AZ135" i="2"/>
  <c r="AY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S135" i="2"/>
  <c r="R135" i="2"/>
  <c r="P135" i="2"/>
  <c r="O135" i="2"/>
  <c r="M135" i="2"/>
  <c r="L135" i="2"/>
  <c r="G135" i="2"/>
  <c r="F135" i="2"/>
  <c r="HY134" i="2"/>
  <c r="HV134" i="2"/>
  <c r="GU134" i="2"/>
  <c r="GO134" i="2"/>
  <c r="FB134" i="2"/>
  <c r="ES134" i="2"/>
  <c r="DX134" i="2"/>
  <c r="CQ134" i="2"/>
  <c r="CK134" i="2"/>
  <c r="BS134" i="2"/>
  <c r="BM134" i="2"/>
  <c r="BA134" i="2"/>
  <c r="N134" i="2"/>
  <c r="HY133" i="2"/>
  <c r="HV133" i="2"/>
  <c r="HG133" i="2"/>
  <c r="HA133" i="2"/>
  <c r="GU133" i="2"/>
  <c r="GO133" i="2"/>
  <c r="FB133" i="2"/>
  <c r="ES133" i="2"/>
  <c r="DX133" i="2"/>
  <c r="CK133" i="2"/>
  <c r="BS133" i="2"/>
  <c r="BM133" i="2"/>
  <c r="BA133" i="2"/>
  <c r="AO133" i="2"/>
  <c r="HY132" i="2"/>
  <c r="HV132" i="2"/>
  <c r="GU132" i="2"/>
  <c r="GO132" i="2"/>
  <c r="GF132" i="2"/>
  <c r="FB132" i="2"/>
  <c r="ES132" i="2"/>
  <c r="CW132" i="2"/>
  <c r="CT132" i="2"/>
  <c r="CQ132" i="2"/>
  <c r="BS132" i="2"/>
  <c r="BM132" i="2"/>
  <c r="BA132" i="2"/>
  <c r="N132" i="2"/>
  <c r="HY131" i="2"/>
  <c r="HV131" i="2"/>
  <c r="GU131" i="2"/>
  <c r="GO131" i="2"/>
  <c r="FB131" i="2"/>
  <c r="ES131" i="2"/>
  <c r="DX131" i="2"/>
  <c r="CW131" i="2"/>
  <c r="CQ131" i="2"/>
  <c r="CK131" i="2"/>
  <c r="BS131" i="2"/>
  <c r="BM131" i="2"/>
  <c r="AO131" i="2"/>
  <c r="Z131" i="2"/>
  <c r="N131" i="2"/>
  <c r="HY130" i="2"/>
  <c r="GU130" i="2"/>
  <c r="GO130" i="2"/>
  <c r="FB130" i="2"/>
  <c r="ES130" i="2"/>
  <c r="DX130" i="2"/>
  <c r="CW130" i="2"/>
  <c r="CT130" i="2"/>
  <c r="CK130" i="2"/>
  <c r="BS130" i="2"/>
  <c r="BM130" i="2"/>
  <c r="BA130" i="2"/>
  <c r="N130" i="2"/>
  <c r="HY129" i="2"/>
  <c r="HV129" i="2"/>
  <c r="GU129" i="2"/>
  <c r="GO129" i="2"/>
  <c r="FB129" i="2"/>
  <c r="ES129" i="2"/>
  <c r="DX129" i="2"/>
  <c r="CQ129" i="2"/>
  <c r="CK129" i="2"/>
  <c r="BS129" i="2"/>
  <c r="BM129" i="2"/>
  <c r="BA129" i="2"/>
  <c r="Q129" i="2"/>
  <c r="N129" i="2"/>
  <c r="IV135" i="2" l="1"/>
  <c r="IU135" i="2"/>
  <c r="HY82" i="2"/>
  <c r="HY81" i="2"/>
  <c r="HY80" i="2"/>
  <c r="HY79" i="2"/>
  <c r="HY78" i="2"/>
  <c r="HY77" i="2"/>
  <c r="HY76" i="2"/>
  <c r="HY75" i="2"/>
  <c r="HY74" i="2"/>
  <c r="HY73" i="2"/>
  <c r="HY72" i="2"/>
  <c r="HY71" i="2"/>
  <c r="S96" i="2" l="1"/>
  <c r="BO122" i="2"/>
  <c r="BN122" i="2"/>
  <c r="BO109" i="2"/>
  <c r="BN109" i="2"/>
  <c r="BO96" i="2"/>
  <c r="BN96" i="2"/>
  <c r="BO83" i="2"/>
  <c r="BN83" i="2"/>
  <c r="BO70" i="2"/>
  <c r="BN70" i="2"/>
  <c r="BO44" i="2"/>
  <c r="BN44" i="2"/>
  <c r="BO31" i="2"/>
  <c r="BN31" i="2"/>
  <c r="BO18" i="2"/>
  <c r="BN18" i="2"/>
  <c r="GZ122" i="2"/>
  <c r="GY122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CZ14" i="2" l="1"/>
  <c r="HX122" i="2"/>
  <c r="HW122" i="2"/>
  <c r="HX109" i="2"/>
  <c r="HW109" i="2"/>
  <c r="HX96" i="2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U122" i="2"/>
  <c r="HT122" i="2"/>
  <c r="HU109" i="2"/>
  <c r="HT109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R122" i="2"/>
  <c r="HQ122" i="2"/>
  <c r="HR109" i="2"/>
  <c r="HQ109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L122" i="2"/>
  <c r="HK122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GU40" i="2"/>
  <c r="GU35" i="2"/>
  <c r="GU27" i="2"/>
  <c r="GU22" i="2"/>
  <c r="GU13" i="2"/>
  <c r="GU12" i="2"/>
  <c r="GU11" i="2"/>
  <c r="GU10" i="2"/>
  <c r="GU8" i="2"/>
  <c r="GT122" i="2"/>
  <c r="GS122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I122" i="2"/>
  <c r="HH122" i="2"/>
  <c r="HI109" i="2"/>
  <c r="HH109" i="2"/>
  <c r="HI96" i="2"/>
  <c r="HH96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GQ122" i="2"/>
  <c r="GP122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GO14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GK122" i="2"/>
  <c r="GJ122" i="2"/>
  <c r="GK109" i="2"/>
  <c r="GJ109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GE122" i="2"/>
  <c r="GD122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Y122" i="2"/>
  <c r="FX122" i="2"/>
  <c r="FY109" i="2"/>
  <c r="FX109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EX122" i="2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U122" i="2"/>
  <c r="BT122" i="2"/>
  <c r="BU109" i="2"/>
  <c r="BT109" i="2"/>
  <c r="BU96" i="2"/>
  <c r="BT96" i="2"/>
  <c r="BU83" i="2"/>
  <c r="BT83" i="2"/>
  <c r="BU70" i="2"/>
  <c r="BT70" i="2"/>
  <c r="BU44" i="2"/>
  <c r="BT44" i="2"/>
  <c r="BU31" i="2"/>
  <c r="BT31" i="2"/>
  <c r="BU18" i="2"/>
  <c r="BT18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L83" i="2"/>
  <c r="BK83" i="2"/>
  <c r="BL122" i="2"/>
  <c r="BK122" i="2"/>
  <c r="BL109" i="2"/>
  <c r="BK109" i="2"/>
  <c r="BL96" i="2"/>
  <c r="BK96" i="2"/>
  <c r="BL70" i="2"/>
  <c r="BK70" i="2"/>
  <c r="BL57" i="2"/>
  <c r="BK57" i="2"/>
  <c r="BL44" i="2"/>
  <c r="BK44" i="2"/>
  <c r="BL31" i="2"/>
  <c r="BK31" i="2"/>
  <c r="BL18" i="2"/>
  <c r="BK18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P122" i="2" l="1"/>
  <c r="O122" i="2"/>
  <c r="P109" i="2" l="1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H122" i="2" l="1"/>
  <c r="AG122" i="2"/>
  <c r="AE122" i="2"/>
  <c r="AD122" i="2"/>
  <c r="Y122" i="2"/>
  <c r="X122" i="2"/>
  <c r="S122" i="2"/>
  <c r="R122" i="2"/>
  <c r="M122" i="2"/>
  <c r="L122" i="2"/>
  <c r="G122" i="2"/>
  <c r="F122" i="2"/>
  <c r="AH109" i="2"/>
  <c r="AG109" i="2"/>
  <c r="AE109" i="2"/>
  <c r="AD109" i="2"/>
  <c r="Y109" i="2"/>
  <c r="X109" i="2"/>
  <c r="S109" i="2"/>
  <c r="R109" i="2"/>
  <c r="M109" i="2"/>
  <c r="L109" i="2"/>
  <c r="G109" i="2"/>
  <c r="F109" i="2"/>
  <c r="AH96" i="2"/>
  <c r="AG96" i="2"/>
  <c r="AE96" i="2"/>
  <c r="AD96" i="2"/>
  <c r="Y96" i="2"/>
  <c r="X96" i="2"/>
  <c r="R96" i="2"/>
  <c r="M96" i="2"/>
  <c r="L96" i="2"/>
  <c r="G96" i="2"/>
  <c r="F96" i="2"/>
  <c r="AH83" i="2"/>
  <c r="AG83" i="2"/>
  <c r="AE83" i="2"/>
  <c r="AD83" i="2"/>
  <c r="Y83" i="2"/>
  <c r="X83" i="2"/>
  <c r="S83" i="2"/>
  <c r="R83" i="2"/>
  <c r="M83" i="2"/>
  <c r="L83" i="2"/>
  <c r="G83" i="2"/>
  <c r="F83" i="2"/>
  <c r="AH70" i="2"/>
  <c r="AG70" i="2"/>
  <c r="AE70" i="2"/>
  <c r="AD70" i="2"/>
  <c r="Y70" i="2"/>
  <c r="X70" i="2"/>
  <c r="S70" i="2"/>
  <c r="R70" i="2"/>
  <c r="M70" i="2"/>
  <c r="L70" i="2"/>
  <c r="G70" i="2"/>
  <c r="F70" i="2"/>
  <c r="AH57" i="2"/>
  <c r="AG57" i="2"/>
  <c r="AE57" i="2"/>
  <c r="AD57" i="2"/>
  <c r="Y57" i="2"/>
  <c r="X57" i="2"/>
  <c r="S57" i="2"/>
  <c r="R57" i="2"/>
  <c r="M57" i="2"/>
  <c r="L57" i="2"/>
  <c r="G57" i="2"/>
  <c r="F57" i="2"/>
  <c r="AH44" i="2"/>
  <c r="AG44" i="2"/>
  <c r="AE44" i="2"/>
  <c r="AD44" i="2"/>
  <c r="Y44" i="2"/>
  <c r="X44" i="2"/>
  <c r="S44" i="2"/>
  <c r="R44" i="2"/>
  <c r="M44" i="2"/>
  <c r="L44" i="2"/>
  <c r="G44" i="2"/>
  <c r="F44" i="2"/>
  <c r="AH31" i="2"/>
  <c r="AG31" i="2"/>
  <c r="AE31" i="2"/>
  <c r="AD31" i="2"/>
  <c r="Y31" i="2"/>
  <c r="X31" i="2"/>
  <c r="S31" i="2"/>
  <c r="R31" i="2"/>
  <c r="M31" i="2"/>
  <c r="L31" i="2"/>
  <c r="G31" i="2"/>
  <c r="F31" i="2"/>
  <c r="AH18" i="2"/>
  <c r="AG18" i="2"/>
  <c r="AE18" i="2"/>
  <c r="AD18" i="2"/>
  <c r="Y18" i="2"/>
  <c r="X18" i="2"/>
  <c r="S18" i="2"/>
  <c r="R18" i="2"/>
  <c r="M18" i="2"/>
  <c r="L18" i="2"/>
  <c r="G18" i="2"/>
  <c r="F18" i="2"/>
  <c r="IV44" i="2" l="1"/>
  <c r="IV57" i="2"/>
  <c r="IV70" i="2"/>
  <c r="IV83" i="2"/>
  <c r="IV96" i="2"/>
  <c r="IV18" i="2"/>
  <c r="IV31" i="2"/>
  <c r="IU109" i="2"/>
  <c r="IU122" i="2"/>
  <c r="IU18" i="2"/>
  <c r="IU31" i="2"/>
  <c r="IU44" i="2"/>
  <c r="IU57" i="2"/>
  <c r="IU70" i="2"/>
  <c r="IU83" i="2"/>
  <c r="IU96" i="2"/>
  <c r="IV109" i="2"/>
  <c r="IV122" i="2"/>
</calcChain>
</file>

<file path=xl/sharedStrings.xml><?xml version="1.0" encoding="utf-8"?>
<sst xmlns="http://schemas.openxmlformats.org/spreadsheetml/2006/main" count="631" uniqueCount="103">
  <si>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</si>
  <si>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</si>
  <si>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</si>
  <si>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</si>
  <si>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</si>
  <si>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</si>
  <si>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</si>
  <si>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</si>
  <si>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</si>
  <si>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</si>
  <si>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</si>
  <si>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</si>
  <si>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</si>
  <si>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</si>
  <si>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</si>
  <si>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</si>
  <si>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</si>
  <si>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</si>
  <si>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</si>
  <si>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</si>
  <si>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</si>
  <si>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</si>
  <si>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</si>
  <si>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United Kingdom</t>
  </si>
  <si>
    <t>All countries</t>
  </si>
  <si>
    <t>Total quantity in tons</t>
  </si>
  <si>
    <t>Total FOB value (R'000)</t>
  </si>
  <si>
    <t>Congo, Dem Rep of</t>
  </si>
  <si>
    <t>France</t>
  </si>
  <si>
    <t>Bangladesh</t>
  </si>
  <si>
    <t>Brazil</t>
  </si>
  <si>
    <t>Canada</t>
  </si>
  <si>
    <t>Ethiopia</t>
  </si>
  <si>
    <t>Ghana</t>
  </si>
  <si>
    <t>Greece</t>
  </si>
  <si>
    <t>Hong Kong</t>
  </si>
  <si>
    <t>Israel</t>
  </si>
  <si>
    <t>Kenya</t>
  </si>
  <si>
    <t>Denmark</t>
  </si>
  <si>
    <t>Malaysia</t>
  </si>
  <si>
    <t>Netherlands</t>
  </si>
  <si>
    <t>New Zealand</t>
  </si>
  <si>
    <t>Nigeria</t>
  </si>
  <si>
    <t>Portugal</t>
  </si>
  <si>
    <t>Saudi Arabia</t>
  </si>
  <si>
    <t>Taiwan, Prov of China</t>
  </si>
  <si>
    <t>Uganda</t>
  </si>
  <si>
    <t>United Arab Emirates</t>
  </si>
  <si>
    <t>Unknown</t>
  </si>
  <si>
    <t>Austria</t>
  </si>
  <si>
    <t>Belgium</t>
  </si>
  <si>
    <t>Cameroon</t>
  </si>
  <si>
    <t>Chile</t>
  </si>
  <si>
    <t>Egypt</t>
  </si>
  <si>
    <t>India</t>
  </si>
  <si>
    <t>Iran, Islamic Rep of</t>
  </si>
  <si>
    <t>Ireland</t>
  </si>
  <si>
    <t>Japan</t>
  </si>
  <si>
    <t>Jordan</t>
  </si>
  <si>
    <t>Korea, Rep of</t>
  </si>
  <si>
    <t>Lebanon</t>
  </si>
  <si>
    <t>Libyan Arab Jamahiriya</t>
  </si>
  <si>
    <t>Mali</t>
  </si>
  <si>
    <t>Morocco</t>
  </si>
  <si>
    <t>Oman</t>
  </si>
  <si>
    <t>Pakistan</t>
  </si>
  <si>
    <t>Philippines</t>
  </si>
  <si>
    <t>Poland</t>
  </si>
  <si>
    <t>Russian Federation</t>
  </si>
  <si>
    <t>Senegal</t>
  </si>
  <si>
    <t>Singapore</t>
  </si>
  <si>
    <t>South Africa</t>
  </si>
  <si>
    <t>Spain</t>
  </si>
  <si>
    <t>Sweden</t>
  </si>
  <si>
    <t>Switzerland</t>
  </si>
  <si>
    <t>Thailand</t>
  </si>
  <si>
    <t>Turkey</t>
  </si>
  <si>
    <t>Gabon</t>
  </si>
  <si>
    <t>Tariff Line 2106.90.50 Food preparations - Other - Chemicals</t>
  </si>
  <si>
    <t>Guinea</t>
  </si>
  <si>
    <t>Ukraine</t>
  </si>
  <si>
    <t>United States</t>
  </si>
  <si>
    <t>Lesotho</t>
  </si>
  <si>
    <t>Argentina</t>
  </si>
  <si>
    <t>Tanzania</t>
  </si>
  <si>
    <t>Namibia</t>
  </si>
  <si>
    <t>New Caledonia</t>
  </si>
  <si>
    <t>Hungary</t>
  </si>
  <si>
    <t>Czech Republic</t>
  </si>
  <si>
    <t>Botswana</t>
  </si>
  <si>
    <t>Slovenia</t>
  </si>
  <si>
    <t>Peru</t>
  </si>
  <si>
    <t>Zimbabwe</t>
  </si>
  <si>
    <t>Monaco</t>
  </si>
  <si>
    <t>Syriam Aram Rep</t>
  </si>
  <si>
    <t>Mexico</t>
  </si>
  <si>
    <t>Malawi</t>
  </si>
  <si>
    <t>Algeria</t>
  </si>
  <si>
    <t>Eswatini</t>
  </si>
  <si>
    <t>Croatia</t>
  </si>
  <si>
    <t>Mozambique</t>
  </si>
  <si>
    <t>Burkina Faso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</si>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</sst>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164" fontId="0" fillId="0" borderId="0" xfId="0" applyNumberFormat="1"/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/>
    <xf numFmtId="16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" fontId="0" fillId="0" borderId="7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wrapText="1"/>
    </xf>
    <xf numFmtId="4" fontId="6" fillId="2" borderId="8" xfId="0" applyNumberFormat="1" applyFont="1" applyFill="1" applyBorder="1"/>
    <xf numFmtId="164" fontId="6" fillId="2" borderId="9" xfId="0" applyNumberFormat="1" applyFont="1" applyFill="1" applyBorder="1" applyAlignment="1">
      <alignment wrapText="1"/>
    </xf>
    <xf numFmtId="4" fontId="6" fillId="2" borderId="10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2" borderId="9" xfId="0" applyNumberFormat="1" applyFont="1" applyFill="1" applyBorder="1"/>
    <xf numFmtId="4" fontId="6" fillId="2" borderId="10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3" fillId="0" borderId="2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164" fontId="4" fillId="0" borderId="2" xfId="0" applyNumberFormat="1" applyFont="1" applyBorder="1"/>
    <xf numFmtId="4" fontId="4" fillId="0" borderId="3" xfId="0" applyNumberFormat="1" applyFont="1" applyBorder="1"/>
    <xf numFmtId="164" fontId="3" fillId="0" borderId="5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0" fillId="0" borderId="2" xfId="0" applyNumberFormat="1" applyBorder="1"/>
    <xf numFmtId="4" fontId="6" fillId="2" borderId="9" xfId="0" applyNumberFormat="1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9" xfId="0" applyFont="1" applyFill="1" applyBorder="1"/>
    <xf numFmtId="0" fontId="6" fillId="2" borderId="10" xfId="0" applyFont="1" applyFill="1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/>
    <xf numFmtId="4" fontId="0" fillId="0" borderId="4" xfId="0" applyNumberFormat="1" applyBorder="1"/>
    <xf numFmtId="4" fontId="6" fillId="2" borderId="19" xfId="0" applyNumberFormat="1" applyFont="1" applyFill="1" applyBorder="1"/>
    <xf numFmtId="164" fontId="0" fillId="0" borderId="20" xfId="0" applyNumberFormat="1" applyBorder="1"/>
    <xf numFmtId="4" fontId="0" fillId="0" borderId="21" xfId="0" applyNumberFormat="1" applyBorder="1"/>
    <xf numFmtId="4" fontId="8" fillId="0" borderId="3" xfId="0" applyNumberFormat="1" applyFont="1" applyBorder="1"/>
    <xf numFmtId="0" fontId="6" fillId="2" borderId="22" xfId="0" applyFont="1" applyFill="1" applyBorder="1"/>
    <xf numFmtId="164" fontId="4" fillId="0" borderId="23" xfId="0" applyNumberFormat="1" applyFont="1" applyBorder="1"/>
    <xf numFmtId="4" fontId="4" fillId="0" borderId="0" xfId="0" applyNumberFormat="1" applyFont="1"/>
    <xf numFmtId="164" fontId="4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2" max="2" width="11.5546875" bestFit="1" customWidth="1"/>
    <col min="3" max="3" width="9.88671875" style="14" customWidth="1"/>
    <col min="4" max="4" width="10.33203125" style="12" customWidth="1"/>
    <col min="5" max="5" width="10.88671875" style="12" bestFit="1" customWidth="1"/>
    <col min="6" max="6" width="9.88671875" style="14" customWidth="1"/>
    <col min="7" max="7" width="10.33203125" style="12" customWidth="1"/>
    <col min="8" max="8" width="10.88671875" style="12" bestFit="1" customWidth="1"/>
    <col min="9" max="9" width="9.88671875" style="14" bestFit="1" customWidth="1"/>
    <col min="10" max="10" width="12" style="12" bestFit="1" customWidth="1"/>
    <col min="11" max="11" width="10.88671875" style="12" bestFit="1" customWidth="1"/>
    <col min="12" max="12" width="9.109375" style="14" customWidth="1"/>
    <col min="13" max="13" width="10.33203125" style="12" bestFit="1" customWidth="1"/>
    <col min="14" max="14" width="11.44140625" style="12" customWidth="1"/>
    <col min="15" max="15" width="9.109375" style="14" customWidth="1"/>
    <col min="16" max="16" width="10.33203125" style="12" bestFit="1" customWidth="1"/>
    <col min="17" max="17" width="9.44140625" style="12" bestFit="1" customWidth="1"/>
    <col min="18" max="18" width="9.109375" style="14" customWidth="1"/>
    <col min="19" max="19" width="10.33203125" style="12" bestFit="1" customWidth="1"/>
    <col min="20" max="20" width="10.88671875" style="12" bestFit="1" customWidth="1"/>
    <col min="21" max="21" width="9.109375" style="14" customWidth="1"/>
    <col min="22" max="22" width="10.33203125" style="12" bestFit="1" customWidth="1"/>
    <col min="23" max="23" width="10.88671875" style="12" bestFit="1" customWidth="1"/>
    <col min="24" max="24" width="9.109375" style="14" customWidth="1"/>
    <col min="25" max="25" width="10.33203125" style="12" bestFit="1" customWidth="1"/>
    <col min="26" max="26" width="10.88671875" style="12" bestFit="1" customWidth="1"/>
    <col min="27" max="27" width="9.109375" style="14" customWidth="1"/>
    <col min="28" max="28" width="10.33203125" style="12" bestFit="1" customWidth="1"/>
    <col min="29" max="29" width="9.44140625" style="12" bestFit="1" customWidth="1"/>
    <col min="30" max="30" width="9.109375" style="14" customWidth="1"/>
    <col min="31" max="31" width="10.33203125" style="12" bestFit="1" customWidth="1"/>
    <col min="32" max="32" width="9.44140625" style="12" bestFit="1" customWidth="1"/>
    <col min="33" max="33" width="9.109375" style="14" customWidth="1"/>
    <col min="34" max="34" width="10.33203125" style="12" bestFit="1" customWidth="1"/>
    <col min="35" max="35" width="12.44140625" style="12" bestFit="1" customWidth="1"/>
    <col min="36" max="36" width="9.109375" style="14" customWidth="1"/>
    <col min="37" max="37" width="10.33203125" style="12" bestFit="1" customWidth="1"/>
    <col min="38" max="38" width="11.33203125" style="12" customWidth="1"/>
    <col min="39" max="39" width="9.109375" style="14" customWidth="1"/>
    <col min="40" max="40" width="10.33203125" style="12" bestFit="1" customWidth="1"/>
    <col min="41" max="41" width="10.88671875" style="12" bestFit="1" customWidth="1"/>
    <col min="42" max="42" width="9.109375" style="14" customWidth="1"/>
    <col min="43" max="43" width="10.33203125" style="12" bestFit="1" customWidth="1"/>
    <col min="44" max="44" width="9.44140625" style="12" bestFit="1" customWidth="1"/>
    <col min="45" max="45" width="9.109375" style="14" customWidth="1"/>
    <col min="46" max="46" width="10.33203125" style="12" bestFit="1" customWidth="1"/>
    <col min="47" max="47" width="10.6640625" style="12" customWidth="1"/>
    <col min="48" max="48" width="9.109375" style="14" customWidth="1"/>
    <col min="49" max="49" width="10.33203125" style="12" bestFit="1" customWidth="1"/>
    <col min="50" max="50" width="10.6640625" style="12" customWidth="1"/>
    <col min="51" max="51" width="9.109375" style="14" customWidth="1"/>
    <col min="52" max="52" width="10.88671875" style="12" bestFit="1" customWidth="1"/>
    <col min="53" max="53" width="12.44140625" style="12" customWidth="1"/>
    <col min="54" max="54" width="9.109375" style="14" customWidth="1"/>
    <col min="55" max="55" width="10.33203125" style="12" bestFit="1" customWidth="1"/>
    <col min="56" max="56" width="9.44140625" style="12" bestFit="1" customWidth="1"/>
    <col min="57" max="58" width="10.5546875" style="12" customWidth="1"/>
    <col min="59" max="59" width="13" style="12" customWidth="1"/>
    <col min="60" max="60" width="9.109375" style="14" customWidth="1"/>
    <col min="61" max="61" width="10.33203125" style="12" bestFit="1" customWidth="1"/>
    <col min="62" max="62" width="9.44140625" style="12" bestFit="1" customWidth="1"/>
    <col min="63" max="63" width="9.109375" style="14" customWidth="1"/>
    <col min="64" max="64" width="10.33203125" style="12" bestFit="1" customWidth="1"/>
    <col min="65" max="65" width="10.88671875" style="12" bestFit="1" customWidth="1"/>
    <col min="66" max="66" width="9.109375" style="14" customWidth="1"/>
    <col min="67" max="67" width="10.33203125" style="12" bestFit="1" customWidth="1"/>
    <col min="68" max="68" width="10.44140625" style="12" customWidth="1"/>
    <col min="69" max="69" width="9.88671875" style="14" bestFit="1" customWidth="1"/>
    <col min="70" max="70" width="10.88671875" style="12" bestFit="1" customWidth="1"/>
    <col min="71" max="71" width="11" style="12" customWidth="1"/>
    <col min="72" max="72" width="9.109375" style="14" customWidth="1"/>
    <col min="73" max="73" width="10.33203125" style="12" bestFit="1" customWidth="1"/>
    <col min="74" max="74" width="9.44140625" style="12" bestFit="1" customWidth="1"/>
    <col min="75" max="75" width="9.109375" style="14" customWidth="1"/>
    <col min="76" max="76" width="10.33203125" style="12" bestFit="1" customWidth="1"/>
    <col min="77" max="77" width="9.88671875" style="12" bestFit="1" customWidth="1"/>
    <col min="78" max="78" width="9.109375" style="14" customWidth="1"/>
    <col min="79" max="79" width="10.33203125" style="12" bestFit="1" customWidth="1"/>
    <col min="80" max="80" width="9.44140625" style="12" bestFit="1" customWidth="1"/>
    <col min="81" max="81" width="9.109375" style="14" customWidth="1"/>
    <col min="82" max="82" width="10.33203125" style="12" bestFit="1" customWidth="1"/>
    <col min="83" max="83" width="10" style="12" bestFit="1" customWidth="1"/>
    <col min="84" max="84" width="9.109375" style="14" customWidth="1"/>
    <col min="85" max="85" width="10.33203125" style="12" bestFit="1" customWidth="1"/>
    <col min="86" max="86" width="11.33203125" style="12" customWidth="1"/>
    <col min="87" max="87" width="9.109375" style="14" customWidth="1"/>
    <col min="88" max="88" width="11.44140625" style="12" customWidth="1"/>
    <col min="89" max="89" width="12.44140625" style="12" customWidth="1"/>
    <col min="90" max="90" width="9.109375" style="14" customWidth="1"/>
    <col min="91" max="91" width="10.33203125" style="12" bestFit="1" customWidth="1"/>
    <col min="92" max="92" width="10.88671875" style="12" bestFit="1" customWidth="1"/>
    <col min="93" max="93" width="9.109375" style="14" customWidth="1"/>
    <col min="94" max="94" width="10.88671875" style="12" bestFit="1" customWidth="1"/>
    <col min="95" max="95" width="12.44140625" style="12" bestFit="1" customWidth="1"/>
    <col min="96" max="96" width="9.109375" style="14" customWidth="1"/>
    <col min="97" max="97" width="10.33203125" style="12" bestFit="1" customWidth="1"/>
    <col min="98" max="98" width="10.88671875" style="12" bestFit="1" customWidth="1"/>
    <col min="99" max="99" width="9.109375" style="14" customWidth="1"/>
    <col min="100" max="100" width="10.33203125" style="12" bestFit="1" customWidth="1"/>
    <col min="101" max="101" width="10.88671875" style="12" bestFit="1" customWidth="1"/>
    <col min="102" max="102" width="9.109375" style="14" customWidth="1"/>
    <col min="103" max="103" width="10.33203125" style="12" bestFit="1" customWidth="1"/>
    <col min="104" max="104" width="11.33203125" style="12" bestFit="1" customWidth="1"/>
    <col min="105" max="105" width="9.109375" style="14" customWidth="1"/>
    <col min="106" max="106" width="10.33203125" style="12" bestFit="1" customWidth="1"/>
    <col min="107" max="107" width="9.44140625" style="12" bestFit="1" customWidth="1"/>
    <col min="108" max="108" width="9.109375" style="14" customWidth="1"/>
    <col min="109" max="109" width="10.33203125" style="12" bestFit="1" customWidth="1"/>
    <col min="110" max="110" width="9.44140625" style="12" bestFit="1" customWidth="1"/>
    <col min="111" max="111" width="9.109375" style="14" customWidth="1"/>
    <col min="112" max="112" width="10.33203125" style="12" bestFit="1" customWidth="1"/>
    <col min="113" max="113" width="11.33203125" style="12" customWidth="1"/>
    <col min="114" max="114" width="9.109375" style="14" customWidth="1"/>
    <col min="115" max="115" width="10.33203125" style="12" bestFit="1" customWidth="1"/>
    <col min="116" max="116" width="9.44140625" style="12" bestFit="1" customWidth="1"/>
    <col min="117" max="118" width="9" style="12" customWidth="1"/>
    <col min="119" max="119" width="10.88671875" style="12" bestFit="1" customWidth="1"/>
    <col min="120" max="120" width="9.109375" style="14" customWidth="1"/>
    <col min="121" max="121" width="10.33203125" style="12" bestFit="1" customWidth="1"/>
    <col min="122" max="122" width="9.44140625" style="12" bestFit="1" customWidth="1"/>
    <col min="123" max="123" width="9.88671875" style="14" bestFit="1" customWidth="1"/>
    <col min="124" max="124" width="10.88671875" style="12" bestFit="1" customWidth="1"/>
    <col min="125" max="125" width="13.5546875" style="12" customWidth="1"/>
    <col min="126" max="126" width="9.88671875" style="14" bestFit="1" customWidth="1"/>
    <col min="127" max="127" width="10.88671875" style="12" bestFit="1" customWidth="1"/>
    <col min="128" max="128" width="13.5546875" style="12" customWidth="1"/>
    <col min="129" max="129" width="9.109375" style="14" customWidth="1"/>
    <col min="130" max="130" width="10.33203125" style="12" bestFit="1" customWidth="1"/>
    <col min="131" max="131" width="9.88671875" style="12" bestFit="1" customWidth="1"/>
    <col min="132" max="132" width="9.109375" style="14" customWidth="1"/>
    <col min="133" max="133" width="10.33203125" style="12" bestFit="1" customWidth="1"/>
    <col min="134" max="134" width="10.88671875" style="12" bestFit="1" customWidth="1"/>
    <col min="135" max="135" width="9.109375" style="14" customWidth="1"/>
    <col min="136" max="136" width="10.33203125" style="12" bestFit="1" customWidth="1"/>
    <col min="137" max="137" width="10.88671875" style="12" bestFit="1" customWidth="1"/>
    <col min="138" max="138" width="9.109375" style="14" customWidth="1"/>
    <col min="139" max="139" width="10.33203125" style="12" bestFit="1" customWidth="1"/>
    <col min="140" max="140" width="10.88671875" style="12" bestFit="1" customWidth="1"/>
    <col min="141" max="141" width="9.109375" style="14" customWidth="1"/>
    <col min="142" max="142" width="10.33203125" style="12" bestFit="1" customWidth="1"/>
    <col min="143" max="143" width="10.88671875" style="12" bestFit="1" customWidth="1"/>
    <col min="144" max="144" width="9.109375" style="14" customWidth="1"/>
    <col min="145" max="145" width="10.33203125" style="12" bestFit="1" customWidth="1"/>
    <col min="146" max="146" width="9.88671875" style="12" bestFit="1" customWidth="1"/>
    <col min="147" max="147" width="12" style="14" bestFit="1" customWidth="1"/>
    <col min="148" max="148" width="11.6640625" style="12" customWidth="1"/>
    <col min="149" max="149" width="11" style="12" customWidth="1"/>
    <col min="150" max="150" width="9.109375" style="14" customWidth="1"/>
    <col min="151" max="151" width="10.33203125" style="12" bestFit="1" customWidth="1"/>
    <col min="152" max="152" width="12.44140625" style="12" bestFit="1" customWidth="1"/>
    <col min="153" max="153" width="9.109375" style="14" customWidth="1"/>
    <col min="154" max="154" width="10.33203125" style="12" bestFit="1" customWidth="1"/>
    <col min="155" max="155" width="12.44140625" style="12" bestFit="1" customWidth="1"/>
    <col min="156" max="156" width="10.5546875" style="14" customWidth="1"/>
    <col min="157" max="157" width="10.33203125" style="12" bestFit="1" customWidth="1"/>
    <col min="158" max="158" width="9.88671875" style="12" customWidth="1"/>
    <col min="159" max="159" width="9.109375" style="14" customWidth="1"/>
    <col min="160" max="160" width="10.33203125" style="12" bestFit="1" customWidth="1"/>
    <col min="161" max="161" width="9.44140625" style="12" bestFit="1" customWidth="1"/>
    <col min="162" max="162" width="9.109375" style="14" customWidth="1"/>
    <col min="163" max="163" width="10.33203125" style="12" bestFit="1" customWidth="1"/>
    <col min="164" max="164" width="9.88671875" style="12" bestFit="1" customWidth="1"/>
    <col min="165" max="165" width="9.109375" style="14" customWidth="1"/>
    <col min="166" max="166" width="10.33203125" style="12" bestFit="1" customWidth="1"/>
    <col min="167" max="167" width="9.88671875" style="12" bestFit="1" customWidth="1"/>
    <col min="168" max="168" width="9.109375" style="14" customWidth="1"/>
    <col min="169" max="169" width="10.33203125" style="12" bestFit="1" customWidth="1"/>
    <col min="170" max="170" width="12.44140625" style="12" customWidth="1"/>
    <col min="171" max="171" width="10.33203125" style="14" customWidth="1"/>
    <col min="172" max="172" width="10.6640625" style="12" customWidth="1"/>
    <col min="173" max="173" width="12.44140625" style="12" bestFit="1" customWidth="1"/>
    <col min="174" max="174" width="9.109375" style="14" customWidth="1"/>
    <col min="175" max="175" width="10.33203125" style="12" bestFit="1" customWidth="1"/>
    <col min="176" max="176" width="9.88671875" style="12" bestFit="1" customWidth="1"/>
    <col min="177" max="177" width="9.109375" style="14" customWidth="1"/>
    <col min="178" max="178" width="10.33203125" style="12" bestFit="1" customWidth="1"/>
    <col min="179" max="179" width="9.88671875" style="12" bestFit="1" customWidth="1"/>
    <col min="180" max="180" width="9.109375" style="14" customWidth="1"/>
    <col min="181" max="181" width="10.33203125" style="12" bestFit="1" customWidth="1"/>
    <col min="182" max="182" width="9.88671875" style="12" bestFit="1" customWidth="1"/>
    <col min="183" max="183" width="9.109375" style="14" customWidth="1"/>
    <col min="184" max="184" width="10.33203125" style="12" bestFit="1" customWidth="1"/>
    <col min="185" max="185" width="9.44140625" style="12" bestFit="1" customWidth="1"/>
    <col min="186" max="186" width="9.109375" style="14" customWidth="1"/>
    <col min="187" max="187" width="10.33203125" style="12" bestFit="1" customWidth="1"/>
    <col min="188" max="188" width="10.88671875" style="12" bestFit="1" customWidth="1"/>
    <col min="189" max="189" width="9.109375" style="14" customWidth="1"/>
    <col min="190" max="190" width="10.33203125" style="12" bestFit="1" customWidth="1"/>
    <col min="191" max="191" width="12.44140625" style="12" bestFit="1" customWidth="1"/>
    <col min="192" max="192" width="9.109375" style="14" customWidth="1"/>
    <col min="193" max="193" width="10.33203125" style="12" bestFit="1" customWidth="1"/>
    <col min="194" max="194" width="12.44140625" style="12" bestFit="1" customWidth="1"/>
    <col min="195" max="195" width="9.109375" style="14" customWidth="1"/>
    <col min="196" max="196" width="10.88671875" style="12" bestFit="1" customWidth="1"/>
    <col min="197" max="197" width="11.6640625" style="12" customWidth="1"/>
    <col min="198" max="198" width="9.109375" style="14" customWidth="1"/>
    <col min="199" max="199" width="10.33203125" style="12" bestFit="1" customWidth="1"/>
    <col min="200" max="200" width="11.109375" style="12" customWidth="1"/>
    <col min="201" max="201" width="10.88671875" style="14" bestFit="1" customWidth="1"/>
    <col min="202" max="202" width="11.109375" style="12" customWidth="1"/>
    <col min="203" max="203" width="12.44140625" style="12" bestFit="1" customWidth="1"/>
    <col min="204" max="204" width="9.109375" style="14" customWidth="1"/>
    <col min="205" max="205" width="10.33203125" style="12" bestFit="1" customWidth="1"/>
    <col min="206" max="206" width="10.5546875" style="12" customWidth="1"/>
    <col min="207" max="207" width="9.109375" style="14" customWidth="1"/>
    <col min="208" max="208" width="10.33203125" style="12" bestFit="1" customWidth="1"/>
    <col min="209" max="209" width="10.5546875" style="12" customWidth="1"/>
    <col min="210" max="210" width="9.109375" style="14" customWidth="1"/>
    <col min="211" max="211" width="10.33203125" style="12" bestFit="1" customWidth="1"/>
    <col min="212" max="212" width="9.44140625" style="12" bestFit="1" customWidth="1"/>
    <col min="213" max="213" width="9.109375" style="14" customWidth="1"/>
    <col min="214" max="214" width="10.33203125" style="12" bestFit="1" customWidth="1"/>
    <col min="215" max="215" width="10.88671875" style="12" bestFit="1" customWidth="1"/>
    <col min="216" max="216" width="9.109375" style="14" customWidth="1"/>
    <col min="217" max="217" width="10.33203125" style="12" bestFit="1" customWidth="1"/>
    <col min="218" max="218" width="12" style="12" customWidth="1"/>
    <col min="219" max="219" width="9.109375" style="14" customWidth="1"/>
    <col min="220" max="220" width="10.33203125" style="12" bestFit="1" customWidth="1"/>
    <col min="221" max="221" width="9.5546875" style="12" customWidth="1"/>
    <col min="222" max="222" width="9.109375" style="14" customWidth="1"/>
    <col min="223" max="223" width="10.33203125" style="12" bestFit="1" customWidth="1"/>
    <col min="224" max="224" width="10.88671875" style="12" bestFit="1" customWidth="1"/>
    <col min="225" max="225" width="9.109375" style="14" customWidth="1"/>
    <col min="226" max="226" width="10.33203125" style="12" bestFit="1" customWidth="1"/>
    <col min="227" max="227" width="9.44140625" style="12" bestFit="1" customWidth="1"/>
    <col min="228" max="228" width="10.88671875" style="14" bestFit="1" customWidth="1"/>
    <col min="229" max="229" width="12" style="12" bestFit="1" customWidth="1"/>
    <col min="230" max="230" width="12.44140625" style="12" bestFit="1" customWidth="1"/>
    <col min="231" max="231" width="10.44140625" style="14" customWidth="1"/>
    <col min="232" max="232" width="12" style="12" bestFit="1" customWidth="1"/>
    <col min="233" max="233" width="12.44140625" style="12" bestFit="1" customWidth="1"/>
    <col min="234" max="235" width="11" style="12" customWidth="1"/>
    <col min="236" max="236" width="12.44140625" style="12" customWidth="1"/>
    <col min="237" max="238" width="10.5546875" style="12" customWidth="1"/>
    <col min="239" max="239" width="13" style="12" customWidth="1"/>
    <col min="240" max="241" width="10.5546875" style="12" customWidth="1"/>
    <col min="242" max="242" width="13" style="12" customWidth="1"/>
    <col min="243" max="244" width="10.5546875" style="12" customWidth="1"/>
    <col min="245" max="245" width="13" style="12" customWidth="1"/>
    <col min="246" max="247" width="10.5546875" style="12" customWidth="1"/>
    <col min="248" max="248" width="13" style="12" customWidth="1"/>
    <col min="249" max="250" width="10.5546875" style="12" customWidth="1"/>
    <col min="251" max="251" width="13" style="12" customWidth="1"/>
    <col min="252" max="252" width="9.6640625" style="14" customWidth="1"/>
    <col min="253" max="253" width="11.5546875" style="12" customWidth="1"/>
    <col min="254" max="254" width="10.88671875" style="12" bestFit="1" customWidth="1"/>
    <col min="255" max="255" width="12.5546875" style="14" customWidth="1"/>
    <col min="256" max="256" width="12.5546875" style="12" customWidth="1"/>
    <col min="257" max="257" width="9.109375" style="12"/>
    <col min="258" max="258" width="1.6640625" style="12" customWidth="1"/>
    <col min="259" max="261" width="9.109375" style="12"/>
    <col min="262" max="262" width="1.6640625" style="12" customWidth="1"/>
    <col min="263" max="265" width="9.109375" style="12"/>
    <col min="266" max="266" width="1.6640625" style="12" customWidth="1"/>
    <col min="267" max="268" width="9.109375" style="12"/>
    <col min="270" max="270" width="1.6640625" customWidth="1"/>
    <col min="274" max="274" width="1.6640625" customWidth="1"/>
    <col min="278" max="278" width="1.6640625" customWidth="1"/>
    <col min="282" max="282" width="1.6640625" customWidth="1"/>
    <col min="283" max="283" width="12.109375" customWidth="1"/>
    <col min="286" max="286" width="1.6640625" customWidth="1"/>
    <col min="290" max="290" width="1.6640625" customWidth="1"/>
    <col min="294" max="294" width="1.6640625" customWidth="1"/>
    <col min="298" max="298" width="1.6640625" customWidth="1"/>
  </cols>
  <sheetData>
    <row r="1" spans="1:380" s="34" customFormat="1" x14ac:dyDescent="0.3">
      <c r="C1" s="35"/>
      <c r="D1" s="36"/>
      <c r="E1" s="36"/>
      <c r="F1" s="35"/>
      <c r="G1" s="36"/>
      <c r="H1" s="36"/>
      <c r="I1" s="35"/>
      <c r="J1" s="36"/>
      <c r="K1" s="36"/>
      <c r="L1" s="35"/>
      <c r="M1" s="36"/>
      <c r="N1" s="36"/>
      <c r="O1" s="35"/>
      <c r="P1" s="36"/>
      <c r="Q1" s="36"/>
      <c r="R1" s="35"/>
      <c r="S1" s="36"/>
      <c r="T1" s="36"/>
      <c r="U1" s="35"/>
      <c r="V1" s="36"/>
      <c r="W1" s="36"/>
      <c r="X1" s="35"/>
      <c r="Y1" s="36"/>
      <c r="Z1" s="36"/>
      <c r="AA1" s="35"/>
      <c r="AB1" s="36"/>
      <c r="AC1" s="36"/>
      <c r="AD1" s="35"/>
      <c r="AE1" s="36"/>
      <c r="AF1" s="36"/>
      <c r="AG1" s="35"/>
      <c r="AH1" s="36"/>
      <c r="AI1" s="36"/>
      <c r="AJ1" s="35"/>
      <c r="AK1" s="36"/>
      <c r="AL1" s="36"/>
      <c r="AM1" s="35"/>
      <c r="AN1" s="36"/>
      <c r="AO1" s="36"/>
      <c r="AP1" s="35"/>
      <c r="AQ1" s="36"/>
      <c r="AR1" s="36"/>
      <c r="AS1" s="35"/>
      <c r="AT1" s="36"/>
      <c r="AU1" s="36"/>
      <c r="AV1" s="35"/>
      <c r="AW1" s="36"/>
      <c r="AX1" s="36"/>
      <c r="AY1" s="35"/>
      <c r="AZ1" s="36"/>
      <c r="BA1" s="36"/>
      <c r="BB1" s="35"/>
      <c r="BC1" s="36"/>
      <c r="BD1" s="36"/>
      <c r="BE1" s="36"/>
      <c r="BF1" s="36"/>
      <c r="BG1" s="36"/>
      <c r="BH1" s="35"/>
      <c r="BI1" s="36"/>
      <c r="BJ1" s="36"/>
      <c r="BK1" s="35"/>
      <c r="BL1" s="36"/>
      <c r="BM1" s="36"/>
      <c r="BN1" s="35"/>
      <c r="BO1" s="36"/>
      <c r="BP1" s="36"/>
      <c r="BQ1" s="35"/>
      <c r="BR1" s="36"/>
      <c r="BS1" s="36"/>
      <c r="BT1" s="35"/>
      <c r="BU1" s="36"/>
      <c r="BV1" s="36"/>
      <c r="BW1" s="35"/>
      <c r="BX1" s="36"/>
      <c r="BY1" s="36"/>
      <c r="BZ1" s="35"/>
      <c r="CA1" s="36"/>
      <c r="CB1" s="36"/>
      <c r="CC1" s="35"/>
      <c r="CD1" s="36"/>
      <c r="CE1" s="36"/>
      <c r="CF1" s="35"/>
      <c r="CG1" s="36"/>
      <c r="CH1" s="36"/>
      <c r="CI1" s="35"/>
      <c r="CJ1" s="36"/>
      <c r="CK1" s="36"/>
      <c r="CL1" s="35"/>
      <c r="CM1" s="36"/>
      <c r="CN1" s="36"/>
      <c r="CO1" s="35"/>
      <c r="CP1" s="36"/>
      <c r="CQ1" s="36"/>
      <c r="CR1" s="35"/>
      <c r="CS1" s="36"/>
      <c r="CT1" s="36"/>
      <c r="CU1" s="35"/>
      <c r="CV1" s="36"/>
      <c r="CW1" s="36"/>
      <c r="CX1" s="35"/>
      <c r="CY1" s="36"/>
      <c r="CZ1" s="36"/>
      <c r="DA1" s="35"/>
      <c r="DB1" s="36"/>
      <c r="DC1" s="36"/>
      <c r="DD1" s="35"/>
      <c r="DE1" s="36"/>
      <c r="DF1" s="36"/>
      <c r="DG1" s="35"/>
      <c r="DH1" s="36"/>
      <c r="DI1" s="36"/>
      <c r="DJ1" s="35"/>
      <c r="DK1" s="36"/>
      <c r="DL1" s="36"/>
      <c r="DM1" s="36"/>
      <c r="DN1" s="36"/>
      <c r="DO1" s="36"/>
      <c r="DP1" s="35"/>
      <c r="DQ1" s="36"/>
      <c r="DR1" s="36"/>
      <c r="DS1" s="35"/>
      <c r="DT1" s="36"/>
      <c r="DU1" s="36"/>
      <c r="DV1" s="35"/>
      <c r="DW1" s="36"/>
      <c r="DX1" s="36"/>
      <c r="DY1" s="35"/>
      <c r="DZ1" s="36"/>
      <c r="EA1" s="36"/>
      <c r="EB1" s="35"/>
      <c r="EC1" s="36"/>
      <c r="ED1" s="36"/>
      <c r="EE1" s="35"/>
      <c r="EF1" s="36"/>
      <c r="EG1" s="36"/>
      <c r="EH1" s="35"/>
      <c r="EI1" s="36"/>
      <c r="EJ1" s="36"/>
      <c r="EK1" s="35"/>
      <c r="EL1" s="36"/>
      <c r="EM1" s="36"/>
      <c r="EN1" s="35"/>
      <c r="EO1" s="36"/>
      <c r="EP1" s="36"/>
      <c r="EQ1" s="35"/>
      <c r="ER1" s="36"/>
      <c r="ES1" s="36"/>
      <c r="ET1" s="35"/>
      <c r="EU1" s="36"/>
      <c r="EV1" s="36"/>
      <c r="EW1" s="35"/>
      <c r="EX1" s="36"/>
      <c r="EY1" s="36"/>
      <c r="EZ1" s="35"/>
      <c r="FA1" s="36"/>
      <c r="FB1" s="36"/>
      <c r="FC1" s="35"/>
      <c r="FD1" s="36"/>
      <c r="FE1" s="36"/>
      <c r="FF1" s="35"/>
      <c r="FG1" s="36"/>
      <c r="FH1" s="36"/>
      <c r="FI1" s="35"/>
      <c r="FJ1" s="36"/>
      <c r="FK1" s="36"/>
      <c r="FL1" s="35"/>
      <c r="FM1" s="36"/>
      <c r="FN1" s="36"/>
      <c r="FO1" s="35"/>
      <c r="FP1" s="36"/>
      <c r="FQ1" s="36"/>
      <c r="FR1" s="35"/>
      <c r="FS1" s="36"/>
      <c r="FT1" s="36"/>
      <c r="FU1" s="35"/>
      <c r="FV1" s="36"/>
      <c r="FW1" s="36"/>
      <c r="FX1" s="35"/>
      <c r="FY1" s="36"/>
      <c r="FZ1" s="36"/>
      <c r="GA1" s="35"/>
      <c r="GB1" s="36"/>
      <c r="GC1" s="36"/>
      <c r="GD1" s="35"/>
      <c r="GE1" s="36"/>
      <c r="GF1" s="36"/>
      <c r="GG1" s="35"/>
      <c r="GH1" s="36"/>
      <c r="GI1" s="36"/>
      <c r="GJ1" s="35"/>
      <c r="GK1" s="36"/>
      <c r="GL1" s="36"/>
      <c r="GM1" s="35"/>
      <c r="GN1" s="36"/>
      <c r="GO1" s="36"/>
      <c r="GP1" s="35"/>
      <c r="GQ1" s="36"/>
      <c r="GR1" s="36"/>
      <c r="GS1" s="35"/>
      <c r="GT1" s="36"/>
      <c r="GU1" s="36"/>
      <c r="GV1" s="35"/>
      <c r="GW1" s="36"/>
      <c r="GX1" s="36"/>
      <c r="GY1" s="35"/>
      <c r="GZ1" s="36"/>
      <c r="HA1" s="36"/>
      <c r="HB1" s="35"/>
      <c r="HC1" s="36"/>
      <c r="HD1" s="36"/>
      <c r="HE1" s="35"/>
      <c r="HF1" s="36"/>
      <c r="HG1" s="36"/>
      <c r="HH1" s="35"/>
      <c r="HI1" s="36"/>
      <c r="HJ1" s="36"/>
      <c r="HK1" s="35"/>
      <c r="HL1" s="36"/>
      <c r="HM1" s="36"/>
      <c r="HN1" s="35"/>
      <c r="HO1" s="36"/>
      <c r="HP1" s="36"/>
      <c r="HQ1" s="35"/>
      <c r="HR1" s="36"/>
      <c r="HS1" s="36"/>
      <c r="HT1" s="35"/>
      <c r="HU1" s="36"/>
      <c r="HV1" s="36"/>
      <c r="HW1" s="35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5"/>
      <c r="IS1" s="36"/>
      <c r="IT1" s="36"/>
      <c r="IU1" s="35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</row>
    <row r="2" spans="1:380" s="37" customFormat="1" ht="21" customHeight="1" x14ac:dyDescent="0.4">
      <c r="B2" s="38" t="s">
        <v>18</v>
      </c>
      <c r="C2" s="95" t="s">
        <v>78</v>
      </c>
      <c r="D2" s="95"/>
      <c r="E2" s="95"/>
      <c r="F2" s="95"/>
      <c r="G2" s="95"/>
      <c r="H2" s="95"/>
      <c r="I2" s="95"/>
      <c r="J2" s="95"/>
      <c r="K2" s="95"/>
      <c r="L2" s="39"/>
      <c r="M2" s="39"/>
      <c r="N2" s="39"/>
      <c r="O2" s="39"/>
      <c r="P2" s="39"/>
      <c r="Q2" s="39"/>
      <c r="R2" s="39"/>
      <c r="S2" s="39"/>
      <c r="T2" s="39"/>
      <c r="U2" s="40"/>
      <c r="V2" s="39"/>
      <c r="W2" s="39"/>
      <c r="X2" s="40"/>
      <c r="Y2" s="39"/>
      <c r="Z2" s="39"/>
      <c r="AA2" s="40"/>
      <c r="AB2" s="39"/>
      <c r="AC2" s="39"/>
      <c r="AD2" s="40"/>
      <c r="AE2" s="39"/>
      <c r="AF2" s="39"/>
      <c r="AG2" s="40"/>
      <c r="AH2" s="39"/>
      <c r="AI2" s="39"/>
      <c r="AJ2" s="40"/>
      <c r="AK2" s="39"/>
      <c r="AL2" s="39"/>
      <c r="AM2" s="40"/>
      <c r="AN2" s="39"/>
      <c r="AO2" s="39"/>
      <c r="AP2" s="40"/>
      <c r="AQ2" s="39"/>
      <c r="AR2" s="39"/>
      <c r="AS2" s="40"/>
      <c r="AT2" s="39"/>
      <c r="AU2" s="39"/>
      <c r="AV2" s="40"/>
      <c r="AW2" s="39"/>
      <c r="AX2" s="39"/>
      <c r="AY2" s="40"/>
      <c r="AZ2" s="39"/>
      <c r="BA2" s="39"/>
      <c r="BB2" s="40"/>
      <c r="BC2" s="39"/>
      <c r="BD2" s="39"/>
      <c r="BE2" s="39"/>
      <c r="BF2" s="39"/>
      <c r="BG2" s="39"/>
      <c r="BH2" s="40"/>
      <c r="BI2" s="39"/>
      <c r="BJ2" s="39"/>
      <c r="BK2" s="40"/>
      <c r="BL2" s="39"/>
      <c r="BM2" s="39"/>
      <c r="BN2" s="40"/>
      <c r="BO2" s="39"/>
      <c r="BP2" s="39"/>
      <c r="BQ2" s="40"/>
      <c r="BR2" s="39"/>
      <c r="BS2" s="39"/>
      <c r="BT2" s="40"/>
      <c r="BU2" s="39"/>
      <c r="BV2" s="39"/>
      <c r="BW2" s="40"/>
      <c r="BX2" s="39"/>
      <c r="BY2" s="39"/>
      <c r="BZ2" s="40"/>
      <c r="CA2" s="39"/>
      <c r="CB2" s="39"/>
      <c r="CC2" s="40"/>
      <c r="CD2" s="39"/>
      <c r="CE2" s="39"/>
      <c r="CF2" s="40"/>
      <c r="CG2" s="39"/>
      <c r="CH2" s="39"/>
      <c r="CI2" s="40"/>
      <c r="CJ2" s="39"/>
      <c r="CK2" s="39"/>
      <c r="CL2" s="40"/>
      <c r="CM2" s="39"/>
      <c r="CN2" s="39"/>
      <c r="CO2" s="40"/>
      <c r="CP2" s="39"/>
      <c r="CQ2" s="39"/>
      <c r="CR2" s="40"/>
      <c r="CS2" s="39"/>
      <c r="CT2" s="39"/>
      <c r="CU2" s="40"/>
      <c r="CV2" s="39"/>
      <c r="CW2" s="39"/>
      <c r="CX2" s="40"/>
      <c r="CY2" s="39"/>
      <c r="CZ2" s="39"/>
      <c r="DA2" s="40"/>
      <c r="DB2" s="39"/>
      <c r="DC2" s="39"/>
      <c r="DD2" s="40"/>
      <c r="DE2" s="39"/>
      <c r="DF2" s="39"/>
      <c r="DG2" s="40"/>
      <c r="DH2" s="39"/>
      <c r="DI2" s="39"/>
      <c r="DJ2" s="40"/>
      <c r="DK2" s="39"/>
      <c r="DL2" s="39"/>
      <c r="DM2" s="39"/>
      <c r="DN2" s="39"/>
      <c r="DO2" s="39"/>
      <c r="DP2" s="40"/>
      <c r="DQ2" s="39"/>
      <c r="DR2" s="39"/>
      <c r="DS2" s="40"/>
      <c r="DT2" s="39"/>
      <c r="DU2" s="39"/>
      <c r="DV2" s="40"/>
      <c r="DW2" s="39"/>
      <c r="DX2" s="39"/>
      <c r="DY2" s="40"/>
      <c r="DZ2" s="39"/>
      <c r="EA2" s="39"/>
      <c r="EB2" s="40"/>
      <c r="EC2" s="39"/>
      <c r="ED2" s="39"/>
      <c r="EE2" s="40"/>
      <c r="EF2" s="39"/>
      <c r="EG2" s="39"/>
      <c r="EH2" s="40"/>
      <c r="EI2" s="39"/>
      <c r="EJ2" s="39"/>
      <c r="EK2" s="40"/>
      <c r="EL2" s="39"/>
      <c r="EM2" s="39"/>
      <c r="EN2" s="40"/>
      <c r="EO2" s="39"/>
      <c r="EP2" s="39"/>
      <c r="EQ2" s="40"/>
      <c r="ER2" s="39"/>
      <c r="ES2" s="39"/>
      <c r="ET2" s="40"/>
      <c r="EU2" s="39"/>
      <c r="EV2" s="39"/>
      <c r="EW2" s="40"/>
      <c r="EX2" s="39"/>
      <c r="EY2" s="39"/>
      <c r="EZ2" s="40"/>
      <c r="FA2" s="39"/>
      <c r="FB2" s="39"/>
      <c r="FC2" s="40"/>
      <c r="FD2" s="39"/>
      <c r="FE2" s="39"/>
      <c r="FF2" s="40"/>
      <c r="FG2" s="39"/>
      <c r="FH2" s="39"/>
      <c r="FI2" s="40"/>
      <c r="FJ2" s="39"/>
      <c r="FK2" s="39"/>
      <c r="FL2" s="40"/>
      <c r="FM2" s="39"/>
      <c r="FN2" s="39"/>
      <c r="FO2" s="40"/>
      <c r="FP2" s="39"/>
      <c r="FQ2" s="39"/>
      <c r="FR2" s="40"/>
      <c r="FS2" s="39"/>
      <c r="FT2" s="39"/>
      <c r="FU2" s="40"/>
      <c r="FV2" s="39"/>
      <c r="FW2" s="39"/>
      <c r="FX2" s="40"/>
      <c r="FY2" s="39"/>
      <c r="FZ2" s="39"/>
      <c r="GA2" s="40"/>
      <c r="GB2" s="39"/>
      <c r="GC2" s="39"/>
      <c r="GD2" s="40"/>
      <c r="GE2" s="39"/>
      <c r="GF2" s="39"/>
      <c r="GG2" s="40"/>
      <c r="GH2" s="39"/>
      <c r="GI2" s="39"/>
      <c r="GJ2" s="40"/>
      <c r="GK2" s="39"/>
      <c r="GL2" s="39"/>
      <c r="GM2" s="40"/>
      <c r="GN2" s="39"/>
      <c r="GO2" s="39"/>
      <c r="GP2" s="40"/>
      <c r="GQ2" s="39"/>
      <c r="GR2" s="39"/>
      <c r="GS2" s="40"/>
      <c r="GT2" s="39"/>
      <c r="GU2" s="39"/>
      <c r="GV2" s="40"/>
      <c r="GW2" s="39"/>
      <c r="GX2" s="39"/>
      <c r="GY2" s="40"/>
      <c r="GZ2" s="39"/>
      <c r="HA2" s="39"/>
      <c r="HB2" s="40"/>
      <c r="HC2" s="39"/>
      <c r="HD2" s="39"/>
      <c r="HE2" s="40"/>
      <c r="HF2" s="39"/>
      <c r="HG2" s="39"/>
      <c r="HH2" s="40"/>
      <c r="HI2" s="39"/>
      <c r="HJ2" s="39"/>
      <c r="HK2" s="40"/>
      <c r="HL2" s="39"/>
      <c r="HM2" s="39"/>
      <c r="HN2" s="40"/>
      <c r="HO2" s="39"/>
      <c r="HP2" s="39"/>
      <c r="HQ2" s="40"/>
      <c r="HR2" s="39"/>
      <c r="HS2" s="39"/>
      <c r="HT2" s="40"/>
      <c r="HU2" s="39"/>
      <c r="HV2" s="39"/>
      <c r="HW2" s="40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40"/>
      <c r="IS2" s="39"/>
      <c r="IT2" s="39"/>
      <c r="IU2" s="40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</row>
    <row r="3" spans="1:380" s="41" customFormat="1" ht="15" thickBot="1" x14ac:dyDescent="0.35">
      <c r="C3" s="42"/>
      <c r="D3" s="43"/>
      <c r="E3" s="43"/>
      <c r="F3" s="42"/>
      <c r="G3" s="43"/>
      <c r="H3" s="43"/>
      <c r="I3" s="42"/>
      <c r="J3" s="43"/>
      <c r="K3" s="43"/>
      <c r="L3" s="45"/>
      <c r="M3" s="44"/>
      <c r="N3" s="44"/>
      <c r="O3" s="45"/>
      <c r="P3" s="44"/>
      <c r="Q3" s="44"/>
      <c r="R3" s="45"/>
      <c r="S3" s="44"/>
      <c r="T3" s="44"/>
      <c r="U3" s="45"/>
      <c r="V3" s="44"/>
      <c r="W3" s="44"/>
      <c r="X3" s="45"/>
      <c r="Y3" s="44"/>
      <c r="Z3" s="44"/>
      <c r="AA3" s="45"/>
      <c r="AB3" s="44"/>
      <c r="AC3" s="44"/>
      <c r="AD3" s="45"/>
      <c r="AE3" s="44"/>
      <c r="AF3" s="44"/>
      <c r="AG3" s="45"/>
      <c r="AH3" s="44"/>
      <c r="AI3" s="44"/>
      <c r="AJ3" s="45"/>
      <c r="AK3" s="44"/>
      <c r="AL3" s="44"/>
      <c r="AM3" s="45"/>
      <c r="AN3" s="44"/>
      <c r="AO3" s="44"/>
      <c r="AP3" s="45"/>
      <c r="AQ3" s="44"/>
      <c r="AR3" s="44"/>
      <c r="AS3" s="45"/>
      <c r="AT3" s="44"/>
      <c r="AU3" s="44"/>
      <c r="AV3" s="45"/>
      <c r="AW3" s="44"/>
      <c r="AX3" s="44"/>
      <c r="AY3" s="45"/>
      <c r="AZ3" s="44"/>
      <c r="BA3" s="44"/>
      <c r="BB3" s="45"/>
      <c r="BC3" s="44"/>
      <c r="BD3" s="44"/>
      <c r="BE3" s="44"/>
      <c r="BF3" s="44"/>
      <c r="BG3" s="44"/>
      <c r="BH3" s="45"/>
      <c r="BI3" s="44"/>
      <c r="BJ3" s="44"/>
      <c r="BK3" s="45"/>
      <c r="BL3" s="44"/>
      <c r="BM3" s="44"/>
      <c r="BN3" s="45"/>
      <c r="BO3" s="44"/>
      <c r="BP3" s="44"/>
      <c r="BQ3" s="45"/>
      <c r="BR3" s="44"/>
      <c r="BS3" s="44"/>
      <c r="BT3" s="45"/>
      <c r="BU3" s="44"/>
      <c r="BV3" s="44"/>
      <c r="BW3" s="45"/>
      <c r="BX3" s="44"/>
      <c r="BY3" s="44"/>
      <c r="BZ3" s="45"/>
      <c r="CA3" s="44"/>
      <c r="CB3" s="44"/>
      <c r="CC3" s="45"/>
      <c r="CD3" s="44"/>
      <c r="CE3" s="44"/>
      <c r="CF3" s="45"/>
      <c r="CG3" s="44"/>
      <c r="CH3" s="44"/>
      <c r="CI3" s="45"/>
      <c r="CJ3" s="44"/>
      <c r="CK3" s="44"/>
      <c r="CL3" s="45"/>
      <c r="CM3" s="44"/>
      <c r="CN3" s="44"/>
      <c r="CO3" s="45"/>
      <c r="CP3" s="44"/>
      <c r="CQ3" s="44"/>
      <c r="CR3" s="45"/>
      <c r="CS3" s="44"/>
      <c r="CT3" s="44"/>
      <c r="CU3" s="45"/>
      <c r="CV3" s="44"/>
      <c r="CW3" s="44"/>
      <c r="CX3" s="45"/>
      <c r="CY3" s="44"/>
      <c r="CZ3" s="44"/>
      <c r="DA3" s="45"/>
      <c r="DB3" s="44"/>
      <c r="DC3" s="44"/>
      <c r="DD3" s="45"/>
      <c r="DE3" s="44"/>
      <c r="DF3" s="44"/>
      <c r="DG3" s="45"/>
      <c r="DH3" s="44"/>
      <c r="DI3" s="44"/>
      <c r="DJ3" s="45"/>
      <c r="DK3" s="44"/>
      <c r="DL3" s="44"/>
      <c r="DM3" s="44"/>
      <c r="DN3" s="44"/>
      <c r="DO3" s="44"/>
      <c r="DP3" s="45"/>
      <c r="DQ3" s="44"/>
      <c r="DR3" s="44"/>
      <c r="DS3" s="45"/>
      <c r="DT3" s="44"/>
      <c r="DU3" s="44"/>
      <c r="DV3" s="45"/>
      <c r="DW3" s="44"/>
      <c r="DX3" s="44"/>
      <c r="DY3" s="45"/>
      <c r="DZ3" s="44"/>
      <c r="EA3" s="44"/>
      <c r="EB3" s="45"/>
      <c r="EC3" s="44"/>
      <c r="ED3" s="44"/>
      <c r="EE3" s="45"/>
      <c r="EF3" s="44"/>
      <c r="EG3" s="44"/>
      <c r="EH3" s="45"/>
      <c r="EI3" s="44"/>
      <c r="EJ3" s="44"/>
      <c r="EK3" s="45"/>
      <c r="EL3" s="44"/>
      <c r="EM3" s="44"/>
      <c r="EN3" s="45"/>
      <c r="EO3" s="44"/>
      <c r="EP3" s="44"/>
      <c r="EQ3" s="45"/>
      <c r="ER3" s="44"/>
      <c r="ES3" s="44"/>
      <c r="ET3" s="45"/>
      <c r="EU3" s="44"/>
      <c r="EV3" s="44"/>
      <c r="EW3" s="45"/>
      <c r="EX3" s="44"/>
      <c r="EY3" s="44"/>
      <c r="EZ3" s="45"/>
      <c r="FA3" s="44"/>
      <c r="FB3" s="44"/>
      <c r="FC3" s="45"/>
      <c r="FD3" s="44"/>
      <c r="FE3" s="44"/>
      <c r="FF3" s="45"/>
      <c r="FG3" s="44"/>
      <c r="FH3" s="44"/>
      <c r="FI3" s="45"/>
      <c r="FJ3" s="44"/>
      <c r="FK3" s="44"/>
      <c r="FL3" s="45"/>
      <c r="FM3" s="44"/>
      <c r="FN3" s="44"/>
      <c r="FO3" s="45"/>
      <c r="FP3" s="44"/>
      <c r="FQ3" s="44"/>
      <c r="FR3" s="45"/>
      <c r="FS3" s="44"/>
      <c r="FT3" s="44"/>
      <c r="FU3" s="45"/>
      <c r="FV3" s="44"/>
      <c r="FW3" s="44"/>
      <c r="FX3" s="45"/>
      <c r="FY3" s="44"/>
      <c r="FZ3" s="44"/>
      <c r="GA3" s="45"/>
      <c r="GB3" s="44"/>
      <c r="GC3" s="44"/>
      <c r="GD3" s="45"/>
      <c r="GE3" s="44"/>
      <c r="GF3" s="44"/>
      <c r="GG3" s="45"/>
      <c r="GH3" s="44"/>
      <c r="GI3" s="44"/>
      <c r="GJ3" s="45"/>
      <c r="GK3" s="44"/>
      <c r="GL3" s="44"/>
      <c r="GM3" s="45"/>
      <c r="GN3" s="44"/>
      <c r="GO3" s="44"/>
      <c r="GP3" s="45"/>
      <c r="GQ3" s="44"/>
      <c r="GR3" s="44"/>
      <c r="GS3" s="45"/>
      <c r="GT3" s="44"/>
      <c r="GU3" s="44"/>
      <c r="GV3" s="45"/>
      <c r="GW3" s="44"/>
      <c r="GX3" s="44"/>
      <c r="GY3" s="45"/>
      <c r="GZ3" s="44"/>
      <c r="HA3" s="44"/>
      <c r="HB3" s="45"/>
      <c r="HC3" s="44"/>
      <c r="HD3" s="44"/>
      <c r="HE3" s="45"/>
      <c r="HF3" s="44"/>
      <c r="HG3" s="44"/>
      <c r="HH3" s="45"/>
      <c r="HI3" s="44"/>
      <c r="HJ3" s="44"/>
      <c r="HK3" s="45"/>
      <c r="HL3" s="44"/>
      <c r="HM3" s="44"/>
      <c r="HN3" s="45"/>
      <c r="HO3" s="44"/>
      <c r="HP3" s="44"/>
      <c r="HQ3" s="45"/>
      <c r="HR3" s="44"/>
      <c r="HS3" s="44"/>
      <c r="HT3" s="45"/>
      <c r="HU3" s="44"/>
      <c r="HV3" s="44"/>
      <c r="HW3" s="45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5"/>
      <c r="IS3" s="44"/>
      <c r="IT3" s="44"/>
      <c r="IU3" s="45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</row>
    <row r="4" spans="1:380" s="5" customFormat="1" ht="45" customHeight="1" x14ac:dyDescent="0.3">
      <c r="A4" s="91" t="s">
        <v>0</v>
      </c>
      <c r="B4" s="92"/>
      <c r="C4" s="88" t="s">
        <v>97</v>
      </c>
      <c r="D4" s="89"/>
      <c r="E4" s="90"/>
      <c r="F4" s="88" t="s">
        <v>83</v>
      </c>
      <c r="G4" s="89"/>
      <c r="H4" s="90"/>
      <c r="I4" s="88" t="s">
        <v>19</v>
      </c>
      <c r="J4" s="89"/>
      <c r="K4" s="90"/>
      <c r="L4" s="88" t="s">
        <v>49</v>
      </c>
      <c r="M4" s="89"/>
      <c r="N4" s="90"/>
      <c r="O4" s="88" t="s">
        <v>29</v>
      </c>
      <c r="P4" s="89"/>
      <c r="Q4" s="90"/>
      <c r="R4" s="88" t="s">
        <v>50</v>
      </c>
      <c r="S4" s="89"/>
      <c r="T4" s="90"/>
      <c r="U4" s="88" t="s">
        <v>89</v>
      </c>
      <c r="V4" s="89"/>
      <c r="W4" s="90"/>
      <c r="X4" s="88" t="s">
        <v>30</v>
      </c>
      <c r="Y4" s="89"/>
      <c r="Z4" s="90"/>
      <c r="AA4" s="88" t="s">
        <v>101</v>
      </c>
      <c r="AB4" s="89"/>
      <c r="AC4" s="90"/>
      <c r="AD4" s="88" t="s">
        <v>51</v>
      </c>
      <c r="AE4" s="89"/>
      <c r="AF4" s="90"/>
      <c r="AG4" s="88" t="s">
        <v>31</v>
      </c>
      <c r="AH4" s="89"/>
      <c r="AI4" s="90"/>
      <c r="AJ4" s="88" t="s">
        <v>52</v>
      </c>
      <c r="AK4" s="89"/>
      <c r="AL4" s="90"/>
      <c r="AM4" s="88" t="s">
        <v>20</v>
      </c>
      <c r="AN4" s="89"/>
      <c r="AO4" s="90"/>
      <c r="AP4" s="88" t="s">
        <v>27</v>
      </c>
      <c r="AQ4" s="89"/>
      <c r="AR4" s="90"/>
      <c r="AS4" s="88" t="s">
        <v>99</v>
      </c>
      <c r="AT4" s="89"/>
      <c r="AU4" s="90"/>
      <c r="AV4" s="88" t="s">
        <v>88</v>
      </c>
      <c r="AW4" s="89"/>
      <c r="AX4" s="90"/>
      <c r="AY4" s="88" t="s">
        <v>38</v>
      </c>
      <c r="AZ4" s="89"/>
      <c r="BA4" s="90"/>
      <c r="BB4" s="88" t="s">
        <v>53</v>
      </c>
      <c r="BC4" s="89"/>
      <c r="BD4" s="90"/>
      <c r="BE4" s="85" t="s">
        <v>98</v>
      </c>
      <c r="BF4" s="93"/>
      <c r="BG4" s="94"/>
      <c r="BH4" s="88" t="s">
        <v>32</v>
      </c>
      <c r="BI4" s="89"/>
      <c r="BJ4" s="90"/>
      <c r="BK4" s="88" t="s">
        <v>28</v>
      </c>
      <c r="BL4" s="89"/>
      <c r="BM4" s="90"/>
      <c r="BN4" s="88" t="s">
        <v>77</v>
      </c>
      <c r="BO4" s="89"/>
      <c r="BP4" s="90"/>
      <c r="BQ4" s="88" t="s">
        <v>21</v>
      </c>
      <c r="BR4" s="89"/>
      <c r="BS4" s="90"/>
      <c r="BT4" s="88" t="s">
        <v>33</v>
      </c>
      <c r="BU4" s="89"/>
      <c r="BV4" s="90"/>
      <c r="BW4" s="88" t="s">
        <v>34</v>
      </c>
      <c r="BX4" s="89"/>
      <c r="BY4" s="90"/>
      <c r="BZ4" s="88" t="s">
        <v>79</v>
      </c>
      <c r="CA4" s="89"/>
      <c r="CB4" s="90"/>
      <c r="CC4" s="88" t="s">
        <v>35</v>
      </c>
      <c r="CD4" s="89"/>
      <c r="CE4" s="90"/>
      <c r="CF4" s="88" t="s">
        <v>87</v>
      </c>
      <c r="CG4" s="89"/>
      <c r="CH4" s="90"/>
      <c r="CI4" s="88" t="s">
        <v>54</v>
      </c>
      <c r="CJ4" s="89"/>
      <c r="CK4" s="90"/>
      <c r="CL4" s="88" t="s">
        <v>55</v>
      </c>
      <c r="CM4" s="89"/>
      <c r="CN4" s="90"/>
      <c r="CO4" s="88" t="s">
        <v>56</v>
      </c>
      <c r="CP4" s="89"/>
      <c r="CQ4" s="90"/>
      <c r="CR4" s="88" t="s">
        <v>36</v>
      </c>
      <c r="CS4" s="89"/>
      <c r="CT4" s="90"/>
      <c r="CU4" s="88" t="s">
        <v>22</v>
      </c>
      <c r="CV4" s="89"/>
      <c r="CW4" s="90"/>
      <c r="CX4" s="88" t="s">
        <v>57</v>
      </c>
      <c r="CY4" s="89"/>
      <c r="CZ4" s="90"/>
      <c r="DA4" s="88" t="s">
        <v>58</v>
      </c>
      <c r="DB4" s="89"/>
      <c r="DC4" s="90"/>
      <c r="DD4" s="88" t="s">
        <v>37</v>
      </c>
      <c r="DE4" s="89"/>
      <c r="DF4" s="90"/>
      <c r="DG4" s="88" t="s">
        <v>59</v>
      </c>
      <c r="DH4" s="89"/>
      <c r="DI4" s="90"/>
      <c r="DJ4" s="88" t="s">
        <v>60</v>
      </c>
      <c r="DK4" s="89"/>
      <c r="DL4" s="90"/>
      <c r="DM4" s="85" t="s">
        <v>82</v>
      </c>
      <c r="DN4" s="96"/>
      <c r="DO4" s="97"/>
      <c r="DP4" s="88" t="s">
        <v>61</v>
      </c>
      <c r="DQ4" s="89"/>
      <c r="DR4" s="90"/>
      <c r="DS4" s="88" t="s">
        <v>96</v>
      </c>
      <c r="DT4" s="89"/>
      <c r="DU4" s="90"/>
      <c r="DV4" s="88" t="s">
        <v>39</v>
      </c>
      <c r="DW4" s="89"/>
      <c r="DX4" s="90"/>
      <c r="DY4" s="88" t="s">
        <v>62</v>
      </c>
      <c r="DZ4" s="89"/>
      <c r="EA4" s="90"/>
      <c r="EB4" s="88" t="s">
        <v>95</v>
      </c>
      <c r="EC4" s="89"/>
      <c r="ED4" s="90"/>
      <c r="EE4" s="88" t="s">
        <v>93</v>
      </c>
      <c r="EF4" s="89"/>
      <c r="EG4" s="90"/>
      <c r="EH4" s="88" t="s">
        <v>63</v>
      </c>
      <c r="EI4" s="89"/>
      <c r="EJ4" s="90"/>
      <c r="EK4" s="88" t="s">
        <v>100</v>
      </c>
      <c r="EL4" s="89"/>
      <c r="EM4" s="90"/>
      <c r="EN4" s="88" t="s">
        <v>85</v>
      </c>
      <c r="EO4" s="89"/>
      <c r="EP4" s="90"/>
      <c r="EQ4" s="88" t="s">
        <v>40</v>
      </c>
      <c r="ER4" s="89"/>
      <c r="ES4" s="90"/>
      <c r="ET4" s="88" t="s">
        <v>86</v>
      </c>
      <c r="EU4" s="89"/>
      <c r="EV4" s="90"/>
      <c r="EW4" s="88" t="s">
        <v>41</v>
      </c>
      <c r="EX4" s="89"/>
      <c r="EY4" s="90"/>
      <c r="EZ4" s="88" t="s">
        <v>42</v>
      </c>
      <c r="FA4" s="89"/>
      <c r="FB4" s="90"/>
      <c r="FC4" s="88" t="s">
        <v>64</v>
      </c>
      <c r="FD4" s="89"/>
      <c r="FE4" s="90"/>
      <c r="FF4" s="88" t="s">
        <v>65</v>
      </c>
      <c r="FG4" s="89"/>
      <c r="FH4" s="90"/>
      <c r="FI4" s="88" t="s">
        <v>91</v>
      </c>
      <c r="FJ4" s="89"/>
      <c r="FK4" s="90"/>
      <c r="FL4" s="88" t="s">
        <v>66</v>
      </c>
      <c r="FM4" s="89"/>
      <c r="FN4" s="90"/>
      <c r="FO4" s="88" t="s">
        <v>67</v>
      </c>
      <c r="FP4" s="89"/>
      <c r="FQ4" s="90"/>
      <c r="FR4" s="88" t="s">
        <v>43</v>
      </c>
      <c r="FS4" s="89"/>
      <c r="FT4" s="90"/>
      <c r="FU4" s="88" t="s">
        <v>68</v>
      </c>
      <c r="FV4" s="89"/>
      <c r="FW4" s="90"/>
      <c r="FX4" s="88" t="s">
        <v>44</v>
      </c>
      <c r="FY4" s="89"/>
      <c r="FZ4" s="90"/>
      <c r="GA4" s="88" t="s">
        <v>69</v>
      </c>
      <c r="GB4" s="89"/>
      <c r="GC4" s="90"/>
      <c r="GD4" s="88" t="s">
        <v>70</v>
      </c>
      <c r="GE4" s="89"/>
      <c r="GF4" s="90"/>
      <c r="GG4" s="88" t="s">
        <v>90</v>
      </c>
      <c r="GH4" s="89"/>
      <c r="GI4" s="90"/>
      <c r="GJ4" s="88" t="s">
        <v>71</v>
      </c>
      <c r="GK4" s="89"/>
      <c r="GL4" s="90"/>
      <c r="GM4" s="88" t="s">
        <v>72</v>
      </c>
      <c r="GN4" s="89"/>
      <c r="GO4" s="90"/>
      <c r="GP4" s="88" t="s">
        <v>73</v>
      </c>
      <c r="GQ4" s="89"/>
      <c r="GR4" s="90"/>
      <c r="GS4" s="88" t="s">
        <v>74</v>
      </c>
      <c r="GT4" s="89"/>
      <c r="GU4" s="90"/>
      <c r="GV4" s="88" t="s">
        <v>94</v>
      </c>
      <c r="GW4" s="89"/>
      <c r="GX4" s="90"/>
      <c r="GY4" s="88" t="s">
        <v>45</v>
      </c>
      <c r="GZ4" s="89"/>
      <c r="HA4" s="90"/>
      <c r="HB4" s="88" t="s">
        <v>84</v>
      </c>
      <c r="HC4" s="89"/>
      <c r="HD4" s="90"/>
      <c r="HE4" s="88" t="s">
        <v>75</v>
      </c>
      <c r="HF4" s="89"/>
      <c r="HG4" s="90"/>
      <c r="HH4" s="88" t="s">
        <v>76</v>
      </c>
      <c r="HI4" s="89"/>
      <c r="HJ4" s="90"/>
      <c r="HK4" s="88" t="s">
        <v>46</v>
      </c>
      <c r="HL4" s="89"/>
      <c r="HM4" s="90"/>
      <c r="HN4" s="88" t="s">
        <v>80</v>
      </c>
      <c r="HO4" s="89"/>
      <c r="HP4" s="90"/>
      <c r="HQ4" s="88" t="s">
        <v>47</v>
      </c>
      <c r="HR4" s="89"/>
      <c r="HS4" s="90"/>
      <c r="HT4" s="88" t="s">
        <v>23</v>
      </c>
      <c r="HU4" s="89"/>
      <c r="HV4" s="90"/>
      <c r="HW4" s="88" t="s">
        <v>81</v>
      </c>
      <c r="HX4" s="89"/>
      <c r="HY4" s="90"/>
      <c r="HZ4" s="88" t="s">
        <v>48</v>
      </c>
      <c r="IA4" s="89"/>
      <c r="IB4" s="90"/>
      <c r="IC4" s="85" t="s">
        <v>80</v>
      </c>
      <c r="ID4" s="86"/>
      <c r="IE4" s="87"/>
      <c r="IF4" s="85" t="s">
        <v>23</v>
      </c>
      <c r="IG4" s="86"/>
      <c r="IH4" s="87"/>
      <c r="II4" s="85" t="s">
        <v>81</v>
      </c>
      <c r="IJ4" s="86"/>
      <c r="IK4" s="87"/>
      <c r="IL4" s="85" t="s">
        <v>48</v>
      </c>
      <c r="IM4" s="86"/>
      <c r="IN4" s="87"/>
      <c r="IO4" s="85" t="s">
        <v>102</v>
      </c>
      <c r="IP4" s="86"/>
      <c r="IQ4" s="87"/>
      <c r="IR4" s="88" t="s">
        <v>92</v>
      </c>
      <c r="IS4" s="89"/>
      <c r="IT4" s="90"/>
      <c r="IU4" s="46" t="s">
        <v>24</v>
      </c>
      <c r="IV4" s="47" t="s">
        <v>24</v>
      </c>
      <c r="IW4" s="7"/>
      <c r="IX4" s="8"/>
      <c r="IY4" s="7"/>
      <c r="IZ4" s="7"/>
      <c r="JA4" s="7"/>
      <c r="JB4" s="8"/>
      <c r="JC4" s="7"/>
      <c r="JD4" s="7"/>
      <c r="JE4" s="7"/>
      <c r="JF4" s="8"/>
      <c r="JG4" s="7"/>
      <c r="JH4" s="7"/>
      <c r="JI4" s="4"/>
      <c r="JK4" s="4"/>
      <c r="JL4" s="4"/>
      <c r="JM4" s="4"/>
      <c r="JO4" s="4"/>
      <c r="JP4" s="4"/>
      <c r="JQ4" s="4"/>
      <c r="JS4" s="4"/>
      <c r="JT4" s="4"/>
      <c r="JU4" s="4"/>
      <c r="JW4" s="4"/>
      <c r="JX4" s="4"/>
      <c r="JY4" s="4"/>
      <c r="KA4" s="4"/>
      <c r="KB4" s="4"/>
      <c r="KC4" s="4"/>
      <c r="KE4" s="4"/>
      <c r="KF4" s="4"/>
      <c r="KG4" s="4"/>
      <c r="KI4" s="4"/>
      <c r="KJ4" s="4"/>
      <c r="KK4" s="4"/>
      <c r="KM4" s="4"/>
      <c r="KN4" s="4"/>
      <c r="KO4" s="4"/>
    </row>
    <row r="5" spans="1:380" ht="45" customHeight="1" thickBot="1" x14ac:dyDescent="0.35">
      <c r="A5" s="62" t="s">
        <v>1</v>
      </c>
      <c r="B5" s="63" t="s">
        <v>1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</v>
      </c>
      <c r="GE5" s="27" t="s">
        <v>3</v>
      </c>
      <c r="GF5" s="29" t="s">
        <v>4</v>
      </c>
      <c r="GG5" s="28" t="s">
        <v>2</v>
      </c>
      <c r="GH5" s="27" t="s">
        <v>3</v>
      </c>
      <c r="GI5" s="29" t="s">
        <v>4</v>
      </c>
      <c r="GJ5" s="28" t="s">
        <v>2</v>
      </c>
      <c r="GK5" s="27" t="s">
        <v>3</v>
      </c>
      <c r="GL5" s="29" t="s">
        <v>4</v>
      </c>
      <c r="GM5" s="28" t="s">
        <v>2</v>
      </c>
      <c r="GN5" s="27" t="s">
        <v>3</v>
      </c>
      <c r="GO5" s="29" t="s">
        <v>4</v>
      </c>
      <c r="GP5" s="28" t="s">
        <v>2</v>
      </c>
      <c r="GQ5" s="27" t="s">
        <v>3</v>
      </c>
      <c r="GR5" s="29" t="s">
        <v>4</v>
      </c>
      <c r="GS5" s="28" t="s">
        <v>2</v>
      </c>
      <c r="GT5" s="27" t="s">
        <v>3</v>
      </c>
      <c r="GU5" s="29" t="s">
        <v>4</v>
      </c>
      <c r="GV5" s="28" t="s">
        <v>2</v>
      </c>
      <c r="GW5" s="27" t="s">
        <v>3</v>
      </c>
      <c r="GX5" s="29" t="s">
        <v>4</v>
      </c>
      <c r="GY5" s="28" t="s">
        <v>2</v>
      </c>
      <c r="GZ5" s="27" t="s">
        <v>3</v>
      </c>
      <c r="HA5" s="29" t="s">
        <v>4</v>
      </c>
      <c r="HB5" s="28" t="s">
        <v>2</v>
      </c>
      <c r="HC5" s="27" t="s">
        <v>3</v>
      </c>
      <c r="HD5" s="29" t="s">
        <v>4</v>
      </c>
      <c r="HE5" s="28" t="s">
        <v>2</v>
      </c>
      <c r="HF5" s="27" t="s">
        <v>3</v>
      </c>
      <c r="HG5" s="29" t="s">
        <v>4</v>
      </c>
      <c r="HH5" s="28" t="s">
        <v>2</v>
      </c>
      <c r="HI5" s="27" t="s">
        <v>3</v>
      </c>
      <c r="HJ5" s="29" t="s">
        <v>4</v>
      </c>
      <c r="HK5" s="28" t="s">
        <v>2</v>
      </c>
      <c r="HL5" s="27" t="s">
        <v>3</v>
      </c>
      <c r="HM5" s="29" t="s">
        <v>4</v>
      </c>
      <c r="HN5" s="28" t="s">
        <v>2</v>
      </c>
      <c r="HO5" s="27" t="s">
        <v>3</v>
      </c>
      <c r="HP5" s="29" t="s">
        <v>4</v>
      </c>
      <c r="HQ5" s="28" t="s">
        <v>2</v>
      </c>
      <c r="HR5" s="27" t="s">
        <v>3</v>
      </c>
      <c r="HS5" s="29" t="s">
        <v>4</v>
      </c>
      <c r="HT5" s="28" t="s">
        <v>2</v>
      </c>
      <c r="HU5" s="27" t="s">
        <v>3</v>
      </c>
      <c r="HV5" s="29" t="s">
        <v>4</v>
      </c>
      <c r="HW5" s="28" t="s">
        <v>2</v>
      </c>
      <c r="HX5" s="27" t="s">
        <v>3</v>
      </c>
      <c r="HY5" s="29" t="s">
        <v>4</v>
      </c>
      <c r="HZ5" s="28" t="s">
        <v>2</v>
      </c>
      <c r="IA5" s="27" t="s">
        <v>3</v>
      </c>
      <c r="IB5" s="29" t="s">
        <v>4</v>
      </c>
      <c r="IC5" s="28" t="s">
        <v>2</v>
      </c>
      <c r="ID5" s="27" t="s">
        <v>3</v>
      </c>
      <c r="IE5" s="29" t="s">
        <v>4</v>
      </c>
      <c r="IF5" s="28" t="s">
        <v>2</v>
      </c>
      <c r="IG5" s="27" t="s">
        <v>3</v>
      </c>
      <c r="IH5" s="29" t="s">
        <v>4</v>
      </c>
      <c r="II5" s="28" t="s">
        <v>2</v>
      </c>
      <c r="IJ5" s="27" t="s">
        <v>3</v>
      </c>
      <c r="IK5" s="29" t="s">
        <v>4</v>
      </c>
      <c r="IL5" s="28" t="s">
        <v>2</v>
      </c>
      <c r="IM5" s="27" t="s">
        <v>3</v>
      </c>
      <c r="IN5" s="29" t="s">
        <v>4</v>
      </c>
      <c r="IO5" s="28" t="s">
        <v>2</v>
      </c>
      <c r="IP5" s="27" t="s">
        <v>3</v>
      </c>
      <c r="IQ5" s="29" t="s">
        <v>4</v>
      </c>
      <c r="IR5" s="28" t="s">
        <v>2</v>
      </c>
      <c r="IS5" s="27" t="s">
        <v>3</v>
      </c>
      <c r="IT5" s="29" t="s">
        <v>4</v>
      </c>
      <c r="IU5" s="28" t="s">
        <v>25</v>
      </c>
      <c r="IV5" s="29" t="s">
        <v>26</v>
      </c>
      <c r="IW5" s="6"/>
      <c r="IX5" s="9"/>
      <c r="IY5" s="6"/>
      <c r="IZ5" s="6"/>
      <c r="JA5" s="6"/>
      <c r="JB5" s="9"/>
      <c r="JC5" s="6"/>
      <c r="JD5" s="6"/>
      <c r="JE5" s="6"/>
      <c r="JF5" s="9"/>
      <c r="JG5" s="6"/>
      <c r="JH5" s="6"/>
      <c r="JI5" s="1"/>
      <c r="JJ5" s="2"/>
      <c r="JK5" s="1"/>
      <c r="JL5" s="1"/>
      <c r="JM5" s="1"/>
      <c r="JN5" s="2"/>
      <c r="JO5" s="1"/>
      <c r="JP5" s="1"/>
      <c r="JQ5" s="1"/>
      <c r="JR5" s="2"/>
      <c r="JS5" s="1"/>
      <c r="JT5" s="1"/>
      <c r="JU5" s="1"/>
      <c r="JV5" s="2"/>
      <c r="JW5" s="1"/>
      <c r="JX5" s="1"/>
      <c r="JY5" s="1"/>
      <c r="JZ5" s="2"/>
      <c r="KA5" s="1"/>
      <c r="KB5" s="1"/>
      <c r="KC5" s="1"/>
      <c r="KD5" s="2"/>
      <c r="KE5" s="1"/>
      <c r="KF5" s="1"/>
      <c r="KG5" s="1"/>
      <c r="KH5" s="2"/>
      <c r="KI5" s="1"/>
      <c r="KJ5" s="1"/>
      <c r="KK5" s="1"/>
      <c r="KL5" s="2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</row>
    <row r="6" spans="1:380" x14ac:dyDescent="0.3">
      <c r="A6" s="64">
        <v>2004</v>
      </c>
      <c r="B6" s="65" t="s">
        <v>5</v>
      </c>
      <c r="C6" s="48">
        <v>0</v>
      </c>
      <c r="D6" s="11">
        <v>0</v>
      </c>
      <c r="E6" s="49">
        <f t="shared" ref="E6:E17" si="0">IF(C6=0,0,D6/C6*1000)</f>
        <v>0</v>
      </c>
      <c r="F6" s="48">
        <v>0</v>
      </c>
      <c r="G6" s="11">
        <v>0</v>
      </c>
      <c r="H6" s="49">
        <v>0</v>
      </c>
      <c r="I6" s="54">
        <v>56</v>
      </c>
      <c r="J6" s="13">
        <v>731</v>
      </c>
      <c r="K6" s="55">
        <v>13053.571428571429</v>
      </c>
      <c r="L6" s="48">
        <v>0</v>
      </c>
      <c r="M6" s="11">
        <v>0</v>
      </c>
      <c r="N6" s="49">
        <v>0</v>
      </c>
      <c r="O6" s="48">
        <v>0</v>
      </c>
      <c r="P6" s="11">
        <v>0</v>
      </c>
      <c r="Q6" s="49">
        <v>0</v>
      </c>
      <c r="R6" s="54">
        <v>14</v>
      </c>
      <c r="S6" s="13">
        <v>271</v>
      </c>
      <c r="T6" s="55">
        <v>19357.142857142859</v>
      </c>
      <c r="U6" s="48">
        <v>0</v>
      </c>
      <c r="V6" s="11">
        <v>0</v>
      </c>
      <c r="W6" s="49">
        <v>0</v>
      </c>
      <c r="X6" s="48">
        <v>0</v>
      </c>
      <c r="Y6" s="11">
        <v>0</v>
      </c>
      <c r="Z6" s="49">
        <v>0</v>
      </c>
      <c r="AA6" s="48">
        <v>0</v>
      </c>
      <c r="AB6" s="11">
        <v>0</v>
      </c>
      <c r="AC6" s="49">
        <f t="shared" ref="AC6:AC17" si="1">IF(AA6=0,0,AB6/AA6*1000)</f>
        <v>0</v>
      </c>
      <c r="AD6" s="48">
        <v>0</v>
      </c>
      <c r="AE6" s="11">
        <v>0</v>
      </c>
      <c r="AF6" s="49">
        <v>0</v>
      </c>
      <c r="AG6" s="48">
        <v>0</v>
      </c>
      <c r="AH6" s="11">
        <v>0</v>
      </c>
      <c r="AI6" s="49">
        <v>0</v>
      </c>
      <c r="AJ6" s="48">
        <v>0</v>
      </c>
      <c r="AK6" s="11">
        <v>0</v>
      </c>
      <c r="AL6" s="49">
        <v>0</v>
      </c>
      <c r="AM6" s="48">
        <v>0</v>
      </c>
      <c r="AN6" s="11">
        <v>0</v>
      </c>
      <c r="AO6" s="49">
        <v>0</v>
      </c>
      <c r="AP6" s="48">
        <v>0</v>
      </c>
      <c r="AQ6" s="11">
        <v>0</v>
      </c>
      <c r="AR6" s="49">
        <v>0</v>
      </c>
      <c r="AS6" s="48">
        <v>0</v>
      </c>
      <c r="AT6" s="11">
        <v>0</v>
      </c>
      <c r="AU6" s="49">
        <f t="shared" ref="AU6:AU17" si="2">IF(AS6=0,0,AT6/AS6*1000)</f>
        <v>0</v>
      </c>
      <c r="AV6" s="48">
        <v>0</v>
      </c>
      <c r="AW6" s="11">
        <v>0</v>
      </c>
      <c r="AX6" s="49">
        <v>0</v>
      </c>
      <c r="AY6" s="54">
        <v>2</v>
      </c>
      <c r="AZ6" s="13">
        <v>1216</v>
      </c>
      <c r="BA6" s="55">
        <v>608000</v>
      </c>
      <c r="BB6" s="48">
        <v>0</v>
      </c>
      <c r="BC6" s="11">
        <v>0</v>
      </c>
      <c r="BD6" s="49">
        <v>0</v>
      </c>
      <c r="BE6" s="48">
        <v>0</v>
      </c>
      <c r="BF6" s="11">
        <v>0</v>
      </c>
      <c r="BG6" s="49">
        <v>0</v>
      </c>
      <c r="BH6" s="48">
        <v>0</v>
      </c>
      <c r="BI6" s="11">
        <v>0</v>
      </c>
      <c r="BJ6" s="49">
        <v>0</v>
      </c>
      <c r="BK6" s="54">
        <v>0</v>
      </c>
      <c r="BL6" s="13">
        <v>2</v>
      </c>
      <c r="BM6" s="55">
        <v>0</v>
      </c>
      <c r="BN6" s="48">
        <v>0</v>
      </c>
      <c r="BO6" s="11">
        <v>0</v>
      </c>
      <c r="BP6" s="49">
        <v>0</v>
      </c>
      <c r="BQ6" s="54">
        <v>41</v>
      </c>
      <c r="BR6" s="13">
        <v>766</v>
      </c>
      <c r="BS6" s="55">
        <v>18682.926829268294</v>
      </c>
      <c r="BT6" s="48">
        <v>0</v>
      </c>
      <c r="BU6" s="11">
        <v>0</v>
      </c>
      <c r="BV6" s="49">
        <v>0</v>
      </c>
      <c r="BW6" s="48">
        <v>0</v>
      </c>
      <c r="BX6" s="11">
        <v>0</v>
      </c>
      <c r="BY6" s="49">
        <v>0</v>
      </c>
      <c r="BZ6" s="48">
        <v>0</v>
      </c>
      <c r="CA6" s="11">
        <v>0</v>
      </c>
      <c r="CB6" s="49">
        <v>0</v>
      </c>
      <c r="CC6" s="48">
        <v>0</v>
      </c>
      <c r="CD6" s="11">
        <v>0</v>
      </c>
      <c r="CE6" s="49">
        <v>0</v>
      </c>
      <c r="CF6" s="48">
        <v>0</v>
      </c>
      <c r="CG6" s="11">
        <v>0</v>
      </c>
      <c r="CH6" s="49">
        <v>0</v>
      </c>
      <c r="CI6" s="48">
        <v>0</v>
      </c>
      <c r="CJ6" s="11">
        <v>0</v>
      </c>
      <c r="CK6" s="49">
        <v>0</v>
      </c>
      <c r="CL6" s="48">
        <v>0</v>
      </c>
      <c r="CM6" s="11">
        <v>0</v>
      </c>
      <c r="CN6" s="49">
        <v>0</v>
      </c>
      <c r="CO6" s="48">
        <v>0</v>
      </c>
      <c r="CP6" s="11">
        <v>0</v>
      </c>
      <c r="CQ6" s="49">
        <v>0</v>
      </c>
      <c r="CR6" s="54">
        <v>2</v>
      </c>
      <c r="CS6" s="13">
        <v>17</v>
      </c>
      <c r="CT6" s="55">
        <v>8500</v>
      </c>
      <c r="CU6" s="54">
        <v>0</v>
      </c>
      <c r="CV6" s="13">
        <v>0</v>
      </c>
      <c r="CW6" s="55">
        <v>0</v>
      </c>
      <c r="CX6" s="48">
        <v>0</v>
      </c>
      <c r="CY6" s="11">
        <v>0</v>
      </c>
      <c r="CZ6" s="49">
        <v>0</v>
      </c>
      <c r="DA6" s="48">
        <v>0</v>
      </c>
      <c r="DB6" s="11">
        <v>0</v>
      </c>
      <c r="DC6" s="49">
        <v>0</v>
      </c>
      <c r="DD6" s="48">
        <v>0</v>
      </c>
      <c r="DE6" s="11">
        <v>0</v>
      </c>
      <c r="DF6" s="49">
        <v>0</v>
      </c>
      <c r="DG6" s="48">
        <v>0</v>
      </c>
      <c r="DH6" s="11">
        <v>0</v>
      </c>
      <c r="DI6" s="49">
        <v>0</v>
      </c>
      <c r="DJ6" s="48">
        <v>0</v>
      </c>
      <c r="DK6" s="11">
        <v>0</v>
      </c>
      <c r="DL6" s="49">
        <v>0</v>
      </c>
      <c r="DM6" s="48">
        <v>0</v>
      </c>
      <c r="DN6" s="11">
        <v>0</v>
      </c>
      <c r="DO6" s="49">
        <v>0</v>
      </c>
      <c r="DP6" s="48">
        <v>0</v>
      </c>
      <c r="DQ6" s="11">
        <v>0</v>
      </c>
      <c r="DR6" s="49">
        <v>0</v>
      </c>
      <c r="DS6" s="54">
        <v>0</v>
      </c>
      <c r="DT6" s="13">
        <v>0</v>
      </c>
      <c r="DU6" s="55">
        <v>0</v>
      </c>
      <c r="DV6" s="54">
        <v>16</v>
      </c>
      <c r="DW6" s="13">
        <v>199</v>
      </c>
      <c r="DX6" s="55">
        <v>12437.5</v>
      </c>
      <c r="DY6" s="54">
        <v>10</v>
      </c>
      <c r="DZ6" s="13">
        <v>114</v>
      </c>
      <c r="EA6" s="55">
        <v>11400</v>
      </c>
      <c r="EB6" s="48">
        <v>0</v>
      </c>
      <c r="EC6" s="11">
        <v>0</v>
      </c>
      <c r="ED6" s="49">
        <v>0</v>
      </c>
      <c r="EE6" s="48">
        <v>0</v>
      </c>
      <c r="EF6" s="11">
        <v>0</v>
      </c>
      <c r="EG6" s="49">
        <v>0</v>
      </c>
      <c r="EH6" s="48">
        <v>0</v>
      </c>
      <c r="EI6" s="11">
        <v>0</v>
      </c>
      <c r="EJ6" s="49">
        <v>0</v>
      </c>
      <c r="EK6" s="48">
        <v>0</v>
      </c>
      <c r="EL6" s="11">
        <v>0</v>
      </c>
      <c r="EM6" s="49">
        <f t="shared" ref="EM6:EM17" si="3">IF(EK6=0,0,EL6/EK6*1000)</f>
        <v>0</v>
      </c>
      <c r="EN6" s="48">
        <v>0</v>
      </c>
      <c r="EO6" s="11">
        <v>0</v>
      </c>
      <c r="EP6" s="49">
        <v>0</v>
      </c>
      <c r="EQ6" s="54">
        <v>11</v>
      </c>
      <c r="ER6" s="13">
        <v>349</v>
      </c>
      <c r="ES6" s="55">
        <v>31727.272727272728</v>
      </c>
      <c r="ET6" s="48">
        <v>0</v>
      </c>
      <c r="EU6" s="11">
        <v>0</v>
      </c>
      <c r="EV6" s="49">
        <v>0</v>
      </c>
      <c r="EW6" s="48">
        <v>0</v>
      </c>
      <c r="EX6" s="11">
        <v>0</v>
      </c>
      <c r="EY6" s="49">
        <v>0</v>
      </c>
      <c r="EZ6" s="48">
        <v>0</v>
      </c>
      <c r="FA6" s="11">
        <v>0</v>
      </c>
      <c r="FB6" s="49">
        <v>0</v>
      </c>
      <c r="FC6" s="48">
        <v>0</v>
      </c>
      <c r="FD6" s="11">
        <v>0</v>
      </c>
      <c r="FE6" s="49">
        <v>0</v>
      </c>
      <c r="FF6" s="48">
        <v>0</v>
      </c>
      <c r="FG6" s="11">
        <v>0</v>
      </c>
      <c r="FH6" s="49">
        <v>0</v>
      </c>
      <c r="FI6" s="48">
        <v>0</v>
      </c>
      <c r="FJ6" s="11">
        <v>0</v>
      </c>
      <c r="FK6" s="49">
        <v>0</v>
      </c>
      <c r="FL6" s="48">
        <v>0</v>
      </c>
      <c r="FM6" s="11">
        <v>0</v>
      </c>
      <c r="FN6" s="49">
        <v>0</v>
      </c>
      <c r="FO6" s="48">
        <v>0</v>
      </c>
      <c r="FP6" s="11">
        <v>0</v>
      </c>
      <c r="FQ6" s="49">
        <v>0</v>
      </c>
      <c r="FR6" s="48">
        <v>0</v>
      </c>
      <c r="FS6" s="11">
        <v>0</v>
      </c>
      <c r="FT6" s="49">
        <v>0</v>
      </c>
      <c r="FU6" s="48">
        <v>0</v>
      </c>
      <c r="FV6" s="11">
        <v>0</v>
      </c>
      <c r="FW6" s="49">
        <v>0</v>
      </c>
      <c r="FX6" s="48">
        <v>0</v>
      </c>
      <c r="FY6" s="11">
        <v>0</v>
      </c>
      <c r="FZ6" s="49">
        <v>0</v>
      </c>
      <c r="GA6" s="48">
        <v>0</v>
      </c>
      <c r="GB6" s="11">
        <v>0</v>
      </c>
      <c r="GC6" s="49">
        <v>0</v>
      </c>
      <c r="GD6" s="48">
        <v>0</v>
      </c>
      <c r="GE6" s="11">
        <v>0</v>
      </c>
      <c r="GF6" s="49">
        <v>0</v>
      </c>
      <c r="GG6" s="48">
        <v>0</v>
      </c>
      <c r="GH6" s="11">
        <v>0</v>
      </c>
      <c r="GI6" s="49">
        <v>0</v>
      </c>
      <c r="GJ6" s="48">
        <v>0</v>
      </c>
      <c r="GK6" s="11">
        <v>0</v>
      </c>
      <c r="GL6" s="49">
        <v>0</v>
      </c>
      <c r="GM6" s="48">
        <v>0</v>
      </c>
      <c r="GN6" s="11">
        <v>0</v>
      </c>
      <c r="GO6" s="49">
        <v>0</v>
      </c>
      <c r="GP6" s="48">
        <v>0</v>
      </c>
      <c r="GQ6" s="11">
        <v>0</v>
      </c>
      <c r="GR6" s="49">
        <v>0</v>
      </c>
      <c r="GS6" s="48">
        <v>0</v>
      </c>
      <c r="GT6" s="11">
        <v>0</v>
      </c>
      <c r="GU6" s="49">
        <v>0</v>
      </c>
      <c r="GV6" s="48">
        <v>0</v>
      </c>
      <c r="GW6" s="11">
        <v>0</v>
      </c>
      <c r="GX6" s="49">
        <v>0</v>
      </c>
      <c r="GY6" s="48">
        <v>0</v>
      </c>
      <c r="GZ6" s="11">
        <v>0</v>
      </c>
      <c r="HA6" s="49">
        <v>0</v>
      </c>
      <c r="HB6" s="48">
        <v>0</v>
      </c>
      <c r="HC6" s="11">
        <v>0</v>
      </c>
      <c r="HD6" s="49">
        <v>0</v>
      </c>
      <c r="HE6" s="48">
        <v>0</v>
      </c>
      <c r="HF6" s="11">
        <v>0</v>
      </c>
      <c r="HG6" s="49">
        <v>0</v>
      </c>
      <c r="HH6" s="48">
        <v>0</v>
      </c>
      <c r="HI6" s="11">
        <v>0</v>
      </c>
      <c r="HJ6" s="49">
        <v>0</v>
      </c>
      <c r="HK6" s="48">
        <v>0</v>
      </c>
      <c r="HL6" s="11">
        <v>0</v>
      </c>
      <c r="HM6" s="49">
        <v>0</v>
      </c>
      <c r="HN6" s="48">
        <v>0</v>
      </c>
      <c r="HO6" s="11">
        <v>0</v>
      </c>
      <c r="HP6" s="49">
        <v>0</v>
      </c>
      <c r="HQ6" s="48">
        <v>0</v>
      </c>
      <c r="HR6" s="11">
        <v>0</v>
      </c>
      <c r="HS6" s="49">
        <v>0</v>
      </c>
      <c r="HT6" s="54">
        <v>21</v>
      </c>
      <c r="HU6" s="13">
        <v>760</v>
      </c>
      <c r="HV6" s="55">
        <v>36190.476190476191</v>
      </c>
      <c r="HW6" s="54">
        <v>7</v>
      </c>
      <c r="HX6" s="13">
        <v>455</v>
      </c>
      <c r="HY6" s="55">
        <v>65000</v>
      </c>
      <c r="HZ6" s="48">
        <v>0</v>
      </c>
      <c r="IA6" s="11">
        <v>0</v>
      </c>
      <c r="IB6" s="49">
        <v>0</v>
      </c>
      <c r="IC6" s="48"/>
      <c r="ID6" s="11"/>
      <c r="IE6" s="49"/>
      <c r="IF6" s="48"/>
      <c r="IG6" s="11"/>
      <c r="IH6" s="49"/>
      <c r="II6" s="48"/>
      <c r="IJ6" s="11"/>
      <c r="IK6" s="49"/>
      <c r="IL6" s="48"/>
      <c r="IM6" s="11"/>
      <c r="IN6" s="49"/>
      <c r="IO6" s="48"/>
      <c r="IP6" s="11"/>
      <c r="IQ6" s="49"/>
      <c r="IR6" s="48">
        <v>0</v>
      </c>
      <c r="IS6" s="11">
        <v>0</v>
      </c>
      <c r="IT6" s="49">
        <v>0</v>
      </c>
      <c r="IU6" s="10">
        <f t="shared" ref="IU6:IU37" si="4">F6+I6+L6+O6+R6+U6+X6+AD6+AG6+AJ6+AM6+AP6+AV6+AY6+BB6+BH6+BK6+BN6+BQ6+BT6+BW6+BZ6+CC6+CF6+CI6+CL6+CO6+CR6+CU6+CX6+DA6+DD6+DG6+DJ6+DM6+DP6+DV6+DY6+EB6+EE6+EH6+EN6+EQ6+ET6+EW6+EZ6+FC6+FF6+FI6+FL6+FO6+FR6+FU6+FX6+GA6+GD6+GG6+GJ6+GM6+II6+GP6+GS6+GV6+GY6+HB6+HE6+HH6+HK6+HN6+HQ6+HT6+HW6+HZ6+IR6</f>
        <v>180</v>
      </c>
      <c r="IV6" s="15">
        <f t="shared" ref="IV6:IV37" si="5">G6+J6+M6+P6+S6+V6+Y6+AE6+AH6+AK6+AN6+AQ6+AW6+AZ6+BC6+BI6+BL6+BO6+BR6+BU6+BX6+CA6+CD6+CG6+CJ6+CM6+CP6+CS6+CV6+CY6+DB6+DE6+DH6+DK6+DN6+DQ6+DW6+DZ6+EC6+EF6+EI6+EO6+ER6+EU6+EX6+FA6+FD6+FG6+FJ6+FM6+FP6+FS6+FV6+FY6+GB6+GE6+GH6+GK6+GN6+IJ6+GQ6+GT6+GW6+GZ6+HC6+HF6+HI6+HL6+HO6+HR6+HU6+HX6+IA6+IS6</f>
        <v>4880</v>
      </c>
      <c r="IW6" s="6"/>
      <c r="IX6" s="9"/>
      <c r="IY6" s="6"/>
      <c r="IZ6" s="6"/>
      <c r="JA6" s="6"/>
      <c r="JB6" s="9"/>
      <c r="JC6" s="6"/>
      <c r="JD6" s="6"/>
      <c r="JE6" s="6"/>
      <c r="JF6" s="9"/>
      <c r="JG6" s="6"/>
      <c r="JH6" s="6"/>
      <c r="JI6" s="1"/>
      <c r="JJ6" s="2"/>
      <c r="JK6" s="1"/>
      <c r="JL6" s="1"/>
      <c r="JM6" s="1"/>
      <c r="JN6" s="2"/>
      <c r="JO6" s="1"/>
      <c r="JP6" s="1"/>
      <c r="JQ6" s="1"/>
      <c r="JR6" s="2"/>
      <c r="JS6" s="1"/>
      <c r="JT6" s="1"/>
      <c r="JU6" s="1"/>
      <c r="JV6" s="2"/>
      <c r="JW6" s="1"/>
      <c r="JX6" s="1"/>
      <c r="JY6" s="1"/>
      <c r="JZ6" s="2"/>
      <c r="KA6" s="1"/>
      <c r="KB6" s="1"/>
      <c r="KC6" s="1"/>
      <c r="KD6" s="2"/>
      <c r="KE6" s="1"/>
      <c r="KF6" s="1"/>
      <c r="KG6" s="1"/>
      <c r="KH6" s="2"/>
      <c r="KI6" s="1"/>
      <c r="KJ6" s="1"/>
      <c r="KK6" s="1"/>
      <c r="KL6" s="2"/>
      <c r="KM6" s="1"/>
      <c r="KN6" s="1"/>
      <c r="KO6" s="1"/>
    </row>
    <row r="7" spans="1:380" x14ac:dyDescent="0.3">
      <c r="A7" s="64">
        <v>2004</v>
      </c>
      <c r="B7" s="65" t="s">
        <v>6</v>
      </c>
      <c r="C7" s="48">
        <v>0</v>
      </c>
      <c r="D7" s="11">
        <v>0</v>
      </c>
      <c r="E7" s="49">
        <f t="shared" si="0"/>
        <v>0</v>
      </c>
      <c r="F7" s="48">
        <v>0</v>
      </c>
      <c r="G7" s="11">
        <v>0</v>
      </c>
      <c r="H7" s="49">
        <v>0</v>
      </c>
      <c r="I7" s="54">
        <v>119</v>
      </c>
      <c r="J7" s="13">
        <v>2969</v>
      </c>
      <c r="K7" s="55">
        <v>24949.579831932773</v>
      </c>
      <c r="L7" s="48">
        <v>0</v>
      </c>
      <c r="M7" s="11">
        <v>0</v>
      </c>
      <c r="N7" s="49">
        <v>0</v>
      </c>
      <c r="O7" s="48">
        <v>0</v>
      </c>
      <c r="P7" s="11">
        <v>0</v>
      </c>
      <c r="Q7" s="49">
        <v>0</v>
      </c>
      <c r="R7" s="54">
        <v>14</v>
      </c>
      <c r="S7" s="13">
        <v>286</v>
      </c>
      <c r="T7" s="55">
        <v>20428.571428571428</v>
      </c>
      <c r="U7" s="48">
        <v>0</v>
      </c>
      <c r="V7" s="11">
        <v>0</v>
      </c>
      <c r="W7" s="49">
        <v>0</v>
      </c>
      <c r="X7" s="48">
        <v>0</v>
      </c>
      <c r="Y7" s="11">
        <v>0</v>
      </c>
      <c r="Z7" s="49">
        <v>0</v>
      </c>
      <c r="AA7" s="48">
        <v>0</v>
      </c>
      <c r="AB7" s="11">
        <v>0</v>
      </c>
      <c r="AC7" s="49">
        <f t="shared" si="1"/>
        <v>0</v>
      </c>
      <c r="AD7" s="48">
        <v>0</v>
      </c>
      <c r="AE7" s="11">
        <v>0</v>
      </c>
      <c r="AF7" s="49">
        <v>0</v>
      </c>
      <c r="AG7" s="48">
        <v>0</v>
      </c>
      <c r="AH7" s="11">
        <v>0</v>
      </c>
      <c r="AI7" s="49">
        <v>0</v>
      </c>
      <c r="AJ7" s="48">
        <v>0</v>
      </c>
      <c r="AK7" s="11">
        <v>0</v>
      </c>
      <c r="AL7" s="49">
        <v>0</v>
      </c>
      <c r="AM7" s="48">
        <v>0</v>
      </c>
      <c r="AN7" s="11">
        <v>0</v>
      </c>
      <c r="AO7" s="49">
        <v>0</v>
      </c>
      <c r="AP7" s="48">
        <v>0</v>
      </c>
      <c r="AQ7" s="11">
        <v>0</v>
      </c>
      <c r="AR7" s="49">
        <v>0</v>
      </c>
      <c r="AS7" s="48">
        <v>0</v>
      </c>
      <c r="AT7" s="11">
        <v>0</v>
      </c>
      <c r="AU7" s="49">
        <f t="shared" si="2"/>
        <v>0</v>
      </c>
      <c r="AV7" s="48">
        <v>0</v>
      </c>
      <c r="AW7" s="11">
        <v>0</v>
      </c>
      <c r="AX7" s="49">
        <v>0</v>
      </c>
      <c r="AY7" s="54">
        <v>2</v>
      </c>
      <c r="AZ7" s="13">
        <v>1393</v>
      </c>
      <c r="BA7" s="55">
        <v>696500</v>
      </c>
      <c r="BB7" s="48">
        <v>0</v>
      </c>
      <c r="BC7" s="11">
        <v>0</v>
      </c>
      <c r="BD7" s="49">
        <v>0</v>
      </c>
      <c r="BE7" s="48">
        <v>0</v>
      </c>
      <c r="BF7" s="11">
        <v>0</v>
      </c>
      <c r="BG7" s="49">
        <v>0</v>
      </c>
      <c r="BH7" s="48">
        <v>0</v>
      </c>
      <c r="BI7" s="11">
        <v>0</v>
      </c>
      <c r="BJ7" s="49">
        <v>0</v>
      </c>
      <c r="BK7" s="54">
        <v>8</v>
      </c>
      <c r="BL7" s="13">
        <v>333</v>
      </c>
      <c r="BM7" s="55">
        <v>41625</v>
      </c>
      <c r="BN7" s="48">
        <v>0</v>
      </c>
      <c r="BO7" s="11">
        <v>0</v>
      </c>
      <c r="BP7" s="49">
        <v>0</v>
      </c>
      <c r="BQ7" s="54">
        <v>94</v>
      </c>
      <c r="BR7" s="13">
        <v>1712</v>
      </c>
      <c r="BS7" s="55">
        <v>18212.765957446809</v>
      </c>
      <c r="BT7" s="48">
        <v>0</v>
      </c>
      <c r="BU7" s="11">
        <v>0</v>
      </c>
      <c r="BV7" s="49">
        <v>0</v>
      </c>
      <c r="BW7" s="48">
        <v>0</v>
      </c>
      <c r="BX7" s="11">
        <v>0</v>
      </c>
      <c r="BY7" s="49">
        <v>0</v>
      </c>
      <c r="BZ7" s="48">
        <v>0</v>
      </c>
      <c r="CA7" s="11">
        <v>0</v>
      </c>
      <c r="CB7" s="49">
        <v>0</v>
      </c>
      <c r="CC7" s="48">
        <v>0</v>
      </c>
      <c r="CD7" s="11">
        <v>0</v>
      </c>
      <c r="CE7" s="49">
        <v>0</v>
      </c>
      <c r="CF7" s="48">
        <v>0</v>
      </c>
      <c r="CG7" s="11">
        <v>0</v>
      </c>
      <c r="CH7" s="49">
        <v>0</v>
      </c>
      <c r="CI7" s="48">
        <v>0</v>
      </c>
      <c r="CJ7" s="11">
        <v>0</v>
      </c>
      <c r="CK7" s="49">
        <v>0</v>
      </c>
      <c r="CL7" s="48">
        <v>0</v>
      </c>
      <c r="CM7" s="11">
        <v>0</v>
      </c>
      <c r="CN7" s="49">
        <v>0</v>
      </c>
      <c r="CO7" s="48">
        <v>0</v>
      </c>
      <c r="CP7" s="11">
        <v>0</v>
      </c>
      <c r="CQ7" s="49">
        <v>0</v>
      </c>
      <c r="CR7" s="48">
        <v>0</v>
      </c>
      <c r="CS7" s="11">
        <v>0</v>
      </c>
      <c r="CT7" s="49">
        <v>0</v>
      </c>
      <c r="CU7" s="54">
        <v>11</v>
      </c>
      <c r="CV7" s="13">
        <v>88</v>
      </c>
      <c r="CW7" s="55">
        <v>8000</v>
      </c>
      <c r="CX7" s="54">
        <v>0</v>
      </c>
      <c r="CY7" s="13">
        <v>47</v>
      </c>
      <c r="CZ7" s="55">
        <v>0</v>
      </c>
      <c r="DA7" s="48">
        <v>0</v>
      </c>
      <c r="DB7" s="11">
        <v>0</v>
      </c>
      <c r="DC7" s="49">
        <v>0</v>
      </c>
      <c r="DD7" s="48">
        <v>0</v>
      </c>
      <c r="DE7" s="11">
        <v>0</v>
      </c>
      <c r="DF7" s="49">
        <v>0</v>
      </c>
      <c r="DG7" s="48">
        <v>0</v>
      </c>
      <c r="DH7" s="11">
        <v>0</v>
      </c>
      <c r="DI7" s="49">
        <v>0</v>
      </c>
      <c r="DJ7" s="48">
        <v>0</v>
      </c>
      <c r="DK7" s="11">
        <v>0</v>
      </c>
      <c r="DL7" s="49">
        <v>0</v>
      </c>
      <c r="DM7" s="48">
        <v>0</v>
      </c>
      <c r="DN7" s="11">
        <v>0</v>
      </c>
      <c r="DO7" s="49">
        <v>0</v>
      </c>
      <c r="DP7" s="48">
        <v>0</v>
      </c>
      <c r="DQ7" s="11">
        <v>0</v>
      </c>
      <c r="DR7" s="49">
        <v>0</v>
      </c>
      <c r="DS7" s="54">
        <v>0</v>
      </c>
      <c r="DT7" s="13">
        <v>0</v>
      </c>
      <c r="DU7" s="55">
        <v>0</v>
      </c>
      <c r="DV7" s="54">
        <v>38</v>
      </c>
      <c r="DW7" s="13">
        <v>577</v>
      </c>
      <c r="DX7" s="55">
        <v>15184.21052631579</v>
      </c>
      <c r="DY7" s="48">
        <v>0</v>
      </c>
      <c r="DZ7" s="11">
        <v>0</v>
      </c>
      <c r="EA7" s="49">
        <v>0</v>
      </c>
      <c r="EB7" s="48">
        <v>0</v>
      </c>
      <c r="EC7" s="11">
        <v>0</v>
      </c>
      <c r="ED7" s="49">
        <v>0</v>
      </c>
      <c r="EE7" s="48">
        <v>0</v>
      </c>
      <c r="EF7" s="11">
        <v>0</v>
      </c>
      <c r="EG7" s="49">
        <v>0</v>
      </c>
      <c r="EH7" s="48">
        <v>0</v>
      </c>
      <c r="EI7" s="11">
        <v>0</v>
      </c>
      <c r="EJ7" s="49">
        <v>0</v>
      </c>
      <c r="EK7" s="48">
        <v>0</v>
      </c>
      <c r="EL7" s="11">
        <v>0</v>
      </c>
      <c r="EM7" s="49">
        <f t="shared" si="3"/>
        <v>0</v>
      </c>
      <c r="EN7" s="48">
        <v>0</v>
      </c>
      <c r="EO7" s="11">
        <v>0</v>
      </c>
      <c r="EP7" s="49">
        <v>0</v>
      </c>
      <c r="EQ7" s="54">
        <v>65</v>
      </c>
      <c r="ER7" s="13">
        <v>1629</v>
      </c>
      <c r="ES7" s="55">
        <v>25061.538461538461</v>
      </c>
      <c r="ET7" s="48">
        <v>0</v>
      </c>
      <c r="EU7" s="11">
        <v>0</v>
      </c>
      <c r="EV7" s="49">
        <v>0</v>
      </c>
      <c r="EW7" s="48">
        <v>0</v>
      </c>
      <c r="EX7" s="11">
        <v>0</v>
      </c>
      <c r="EY7" s="49">
        <v>0</v>
      </c>
      <c r="EZ7" s="48">
        <v>0</v>
      </c>
      <c r="FA7" s="11">
        <v>0</v>
      </c>
      <c r="FB7" s="49">
        <v>0</v>
      </c>
      <c r="FC7" s="48">
        <v>0</v>
      </c>
      <c r="FD7" s="11">
        <v>0</v>
      </c>
      <c r="FE7" s="49">
        <v>0</v>
      </c>
      <c r="FF7" s="48">
        <v>0</v>
      </c>
      <c r="FG7" s="11">
        <v>0</v>
      </c>
      <c r="FH7" s="49">
        <v>0</v>
      </c>
      <c r="FI7" s="48">
        <v>0</v>
      </c>
      <c r="FJ7" s="11">
        <v>0</v>
      </c>
      <c r="FK7" s="49">
        <v>0</v>
      </c>
      <c r="FL7" s="54">
        <v>3</v>
      </c>
      <c r="FM7" s="13">
        <v>139</v>
      </c>
      <c r="FN7" s="55">
        <v>46333.333333333336</v>
      </c>
      <c r="FO7" s="48">
        <v>0</v>
      </c>
      <c r="FP7" s="11">
        <v>0</v>
      </c>
      <c r="FQ7" s="49">
        <v>0</v>
      </c>
      <c r="FR7" s="48">
        <v>0</v>
      </c>
      <c r="FS7" s="11">
        <v>0</v>
      </c>
      <c r="FT7" s="49">
        <v>0</v>
      </c>
      <c r="FU7" s="48">
        <v>0</v>
      </c>
      <c r="FV7" s="11">
        <v>0</v>
      </c>
      <c r="FW7" s="49">
        <v>0</v>
      </c>
      <c r="FX7" s="48">
        <v>0</v>
      </c>
      <c r="FY7" s="11">
        <v>0</v>
      </c>
      <c r="FZ7" s="49">
        <v>0</v>
      </c>
      <c r="GA7" s="48">
        <v>0</v>
      </c>
      <c r="GB7" s="11">
        <v>0</v>
      </c>
      <c r="GC7" s="49">
        <v>0</v>
      </c>
      <c r="GD7" s="48">
        <v>0</v>
      </c>
      <c r="GE7" s="11">
        <v>0</v>
      </c>
      <c r="GF7" s="49">
        <v>0</v>
      </c>
      <c r="GG7" s="48">
        <v>0</v>
      </c>
      <c r="GH7" s="11">
        <v>0</v>
      </c>
      <c r="GI7" s="49">
        <v>0</v>
      </c>
      <c r="GJ7" s="54">
        <v>10</v>
      </c>
      <c r="GK7" s="13">
        <v>104</v>
      </c>
      <c r="GL7" s="55">
        <v>10400</v>
      </c>
      <c r="GM7" s="48">
        <v>0</v>
      </c>
      <c r="GN7" s="11">
        <v>0</v>
      </c>
      <c r="GO7" s="49">
        <v>0</v>
      </c>
      <c r="GP7" s="48">
        <v>0</v>
      </c>
      <c r="GQ7" s="11">
        <v>0</v>
      </c>
      <c r="GR7" s="49">
        <v>0</v>
      </c>
      <c r="GS7" s="54">
        <v>2</v>
      </c>
      <c r="GT7" s="13">
        <v>353</v>
      </c>
      <c r="GU7" s="55">
        <v>176500</v>
      </c>
      <c r="GV7" s="48">
        <v>0</v>
      </c>
      <c r="GW7" s="11">
        <v>0</v>
      </c>
      <c r="GX7" s="49">
        <v>0</v>
      </c>
      <c r="GY7" s="48">
        <v>0</v>
      </c>
      <c r="GZ7" s="11">
        <v>0</v>
      </c>
      <c r="HA7" s="49">
        <v>0</v>
      </c>
      <c r="HB7" s="48">
        <v>0</v>
      </c>
      <c r="HC7" s="11">
        <v>0</v>
      </c>
      <c r="HD7" s="49">
        <v>0</v>
      </c>
      <c r="HE7" s="48">
        <v>0</v>
      </c>
      <c r="HF7" s="11">
        <v>0</v>
      </c>
      <c r="HG7" s="49">
        <v>0</v>
      </c>
      <c r="HH7" s="48">
        <v>0</v>
      </c>
      <c r="HI7" s="11">
        <v>0</v>
      </c>
      <c r="HJ7" s="49">
        <v>0</v>
      </c>
      <c r="HK7" s="48">
        <v>0</v>
      </c>
      <c r="HL7" s="11">
        <v>0</v>
      </c>
      <c r="HM7" s="49">
        <v>0</v>
      </c>
      <c r="HN7" s="48">
        <v>0</v>
      </c>
      <c r="HO7" s="11">
        <v>0</v>
      </c>
      <c r="HP7" s="49">
        <v>0</v>
      </c>
      <c r="HQ7" s="48">
        <v>0</v>
      </c>
      <c r="HR7" s="11">
        <v>0</v>
      </c>
      <c r="HS7" s="49">
        <v>0</v>
      </c>
      <c r="HT7" s="54">
        <v>55</v>
      </c>
      <c r="HU7" s="13">
        <v>1921</v>
      </c>
      <c r="HV7" s="55">
        <v>34927.272727272728</v>
      </c>
      <c r="HW7" s="54">
        <v>17</v>
      </c>
      <c r="HX7" s="13">
        <v>691</v>
      </c>
      <c r="HY7" s="55">
        <v>40647.058823529413</v>
      </c>
      <c r="HZ7" s="48">
        <v>0</v>
      </c>
      <c r="IA7" s="11">
        <v>0</v>
      </c>
      <c r="IB7" s="49">
        <v>0</v>
      </c>
      <c r="IC7" s="48"/>
      <c r="ID7" s="11"/>
      <c r="IE7" s="49"/>
      <c r="IF7" s="48"/>
      <c r="IG7" s="11"/>
      <c r="IH7" s="49"/>
      <c r="II7" s="48"/>
      <c r="IJ7" s="11"/>
      <c r="IK7" s="49"/>
      <c r="IL7" s="48"/>
      <c r="IM7" s="11"/>
      <c r="IN7" s="49"/>
      <c r="IO7" s="48"/>
      <c r="IP7" s="11"/>
      <c r="IQ7" s="49"/>
      <c r="IR7" s="48">
        <v>0</v>
      </c>
      <c r="IS7" s="11">
        <v>0</v>
      </c>
      <c r="IT7" s="49">
        <v>0</v>
      </c>
      <c r="IU7" s="10">
        <f t="shared" si="4"/>
        <v>438</v>
      </c>
      <c r="IV7" s="15">
        <f t="shared" si="5"/>
        <v>12242</v>
      </c>
      <c r="IW7" s="6"/>
      <c r="IX7" s="9"/>
      <c r="IY7" s="6"/>
      <c r="IZ7" s="6"/>
      <c r="JA7" s="6"/>
      <c r="JB7" s="9"/>
      <c r="JC7" s="6"/>
      <c r="JD7" s="6"/>
      <c r="JE7" s="6"/>
      <c r="JF7" s="9"/>
      <c r="JG7" s="6"/>
      <c r="JH7" s="6"/>
      <c r="JI7" s="1"/>
      <c r="JJ7" s="2"/>
      <c r="JK7" s="1"/>
      <c r="JL7" s="1"/>
      <c r="JM7" s="1"/>
      <c r="JN7" s="2"/>
      <c r="JO7" s="1"/>
      <c r="JP7" s="1"/>
      <c r="JQ7" s="1"/>
      <c r="JR7" s="2"/>
      <c r="JS7" s="1"/>
      <c r="JT7" s="1"/>
      <c r="JU7" s="1"/>
      <c r="JV7" s="2"/>
      <c r="JW7" s="1"/>
      <c r="JX7" s="1"/>
      <c r="JY7" s="1"/>
      <c r="JZ7" s="2"/>
      <c r="KA7" s="1"/>
      <c r="KB7" s="1"/>
      <c r="KC7" s="1"/>
      <c r="KD7" s="2"/>
      <c r="KE7" s="1"/>
      <c r="KF7" s="1"/>
      <c r="KG7" s="1"/>
      <c r="KH7" s="2"/>
      <c r="KI7" s="1"/>
      <c r="KJ7" s="1"/>
      <c r="KK7" s="1"/>
      <c r="KL7" s="2"/>
      <c r="KM7" s="1"/>
      <c r="KN7" s="1"/>
      <c r="KO7" s="1"/>
    </row>
    <row r="8" spans="1:380" x14ac:dyDescent="0.3">
      <c r="A8" s="64">
        <v>2004</v>
      </c>
      <c r="B8" s="65" t="s">
        <v>7</v>
      </c>
      <c r="C8" s="48">
        <v>0</v>
      </c>
      <c r="D8" s="11">
        <v>0</v>
      </c>
      <c r="E8" s="49">
        <f t="shared" si="0"/>
        <v>0</v>
      </c>
      <c r="F8" s="48">
        <v>0</v>
      </c>
      <c r="G8" s="11">
        <v>0</v>
      </c>
      <c r="H8" s="49">
        <v>0</v>
      </c>
      <c r="I8" s="54">
        <v>147</v>
      </c>
      <c r="J8" s="13">
        <v>4924</v>
      </c>
      <c r="K8" s="55">
        <v>33496.598639455784</v>
      </c>
      <c r="L8" s="48">
        <v>0</v>
      </c>
      <c r="M8" s="11">
        <v>0</v>
      </c>
      <c r="N8" s="49">
        <v>0</v>
      </c>
      <c r="O8" s="48">
        <v>0</v>
      </c>
      <c r="P8" s="11">
        <v>0</v>
      </c>
      <c r="Q8" s="49">
        <v>0</v>
      </c>
      <c r="R8" s="54">
        <v>15</v>
      </c>
      <c r="S8" s="13">
        <v>298</v>
      </c>
      <c r="T8" s="55">
        <v>19866.666666666668</v>
      </c>
      <c r="U8" s="48">
        <v>0</v>
      </c>
      <c r="V8" s="11">
        <v>0</v>
      </c>
      <c r="W8" s="49">
        <v>0</v>
      </c>
      <c r="X8" s="48">
        <v>0</v>
      </c>
      <c r="Y8" s="11">
        <v>0</v>
      </c>
      <c r="Z8" s="49">
        <v>0</v>
      </c>
      <c r="AA8" s="48">
        <v>0</v>
      </c>
      <c r="AB8" s="11">
        <v>0</v>
      </c>
      <c r="AC8" s="49">
        <f t="shared" si="1"/>
        <v>0</v>
      </c>
      <c r="AD8" s="48">
        <v>0</v>
      </c>
      <c r="AE8" s="11">
        <v>0</v>
      </c>
      <c r="AF8" s="49">
        <v>0</v>
      </c>
      <c r="AG8" s="48">
        <v>0</v>
      </c>
      <c r="AH8" s="11">
        <v>0</v>
      </c>
      <c r="AI8" s="49">
        <v>0</v>
      </c>
      <c r="AJ8" s="48">
        <v>0</v>
      </c>
      <c r="AK8" s="11">
        <v>0</v>
      </c>
      <c r="AL8" s="49">
        <v>0</v>
      </c>
      <c r="AM8" s="48">
        <v>0</v>
      </c>
      <c r="AN8" s="11">
        <v>0</v>
      </c>
      <c r="AO8" s="49">
        <v>0</v>
      </c>
      <c r="AP8" s="48">
        <v>0</v>
      </c>
      <c r="AQ8" s="11">
        <v>0</v>
      </c>
      <c r="AR8" s="49">
        <v>0</v>
      </c>
      <c r="AS8" s="48">
        <v>0</v>
      </c>
      <c r="AT8" s="11">
        <v>0</v>
      </c>
      <c r="AU8" s="49">
        <f t="shared" si="2"/>
        <v>0</v>
      </c>
      <c r="AV8" s="48">
        <v>0</v>
      </c>
      <c r="AW8" s="11">
        <v>0</v>
      </c>
      <c r="AX8" s="49">
        <v>0</v>
      </c>
      <c r="AY8" s="54">
        <v>2</v>
      </c>
      <c r="AZ8" s="13">
        <v>1638</v>
      </c>
      <c r="BA8" s="55">
        <v>819000</v>
      </c>
      <c r="BB8" s="48">
        <v>0</v>
      </c>
      <c r="BC8" s="11">
        <v>0</v>
      </c>
      <c r="BD8" s="49">
        <v>0</v>
      </c>
      <c r="BE8" s="48">
        <v>0</v>
      </c>
      <c r="BF8" s="11">
        <v>0</v>
      </c>
      <c r="BG8" s="49">
        <v>0</v>
      </c>
      <c r="BH8" s="48">
        <v>0</v>
      </c>
      <c r="BI8" s="11">
        <v>0</v>
      </c>
      <c r="BJ8" s="49">
        <v>0</v>
      </c>
      <c r="BK8" s="54">
        <v>10</v>
      </c>
      <c r="BL8" s="13">
        <v>416</v>
      </c>
      <c r="BM8" s="55">
        <v>41600</v>
      </c>
      <c r="BN8" s="48">
        <v>0</v>
      </c>
      <c r="BO8" s="11">
        <v>0</v>
      </c>
      <c r="BP8" s="49">
        <v>0</v>
      </c>
      <c r="BQ8" s="54">
        <v>191</v>
      </c>
      <c r="BR8" s="13">
        <v>3559</v>
      </c>
      <c r="BS8" s="55">
        <v>18633.507853403142</v>
      </c>
      <c r="BT8" s="48">
        <v>0</v>
      </c>
      <c r="BU8" s="11">
        <v>0</v>
      </c>
      <c r="BV8" s="49">
        <v>0</v>
      </c>
      <c r="BW8" s="48">
        <v>0</v>
      </c>
      <c r="BX8" s="11">
        <v>0</v>
      </c>
      <c r="BY8" s="49">
        <v>0</v>
      </c>
      <c r="BZ8" s="48">
        <v>0</v>
      </c>
      <c r="CA8" s="11">
        <v>0</v>
      </c>
      <c r="CB8" s="49">
        <v>0</v>
      </c>
      <c r="CC8" s="48">
        <v>0</v>
      </c>
      <c r="CD8" s="11">
        <v>0</v>
      </c>
      <c r="CE8" s="49">
        <v>0</v>
      </c>
      <c r="CF8" s="48">
        <v>0</v>
      </c>
      <c r="CG8" s="11">
        <v>0</v>
      </c>
      <c r="CH8" s="49">
        <v>0</v>
      </c>
      <c r="CI8" s="48">
        <v>0</v>
      </c>
      <c r="CJ8" s="11">
        <v>0</v>
      </c>
      <c r="CK8" s="49">
        <v>0</v>
      </c>
      <c r="CL8" s="48">
        <v>0</v>
      </c>
      <c r="CM8" s="11">
        <v>0</v>
      </c>
      <c r="CN8" s="49">
        <v>0</v>
      </c>
      <c r="CO8" s="54">
        <v>0</v>
      </c>
      <c r="CP8" s="13">
        <v>1</v>
      </c>
      <c r="CQ8" s="55">
        <v>0</v>
      </c>
      <c r="CR8" s="48">
        <v>2</v>
      </c>
      <c r="CS8" s="11">
        <v>25</v>
      </c>
      <c r="CT8" s="55">
        <v>8500</v>
      </c>
      <c r="CU8" s="54">
        <v>11</v>
      </c>
      <c r="CV8" s="13">
        <v>101</v>
      </c>
      <c r="CW8" s="55">
        <v>0</v>
      </c>
      <c r="CX8" s="48">
        <v>0</v>
      </c>
      <c r="CY8" s="11">
        <v>0</v>
      </c>
      <c r="CZ8" s="49">
        <v>0</v>
      </c>
      <c r="DA8" s="48">
        <v>0</v>
      </c>
      <c r="DB8" s="11">
        <v>0</v>
      </c>
      <c r="DC8" s="49">
        <v>0</v>
      </c>
      <c r="DD8" s="48">
        <v>0</v>
      </c>
      <c r="DE8" s="11">
        <v>0</v>
      </c>
      <c r="DF8" s="49">
        <v>0</v>
      </c>
      <c r="DG8" s="48">
        <v>0</v>
      </c>
      <c r="DH8" s="11">
        <v>0</v>
      </c>
      <c r="DI8" s="49">
        <v>0</v>
      </c>
      <c r="DJ8" s="48">
        <v>0</v>
      </c>
      <c r="DK8" s="11">
        <v>0</v>
      </c>
      <c r="DL8" s="49">
        <v>0</v>
      </c>
      <c r="DM8" s="48">
        <v>0</v>
      </c>
      <c r="DN8" s="11">
        <v>0</v>
      </c>
      <c r="DO8" s="49">
        <v>0</v>
      </c>
      <c r="DP8" s="48">
        <v>0</v>
      </c>
      <c r="DQ8" s="11">
        <v>0</v>
      </c>
      <c r="DR8" s="49">
        <v>0</v>
      </c>
      <c r="DS8" s="54">
        <v>0</v>
      </c>
      <c r="DT8" s="13">
        <v>0</v>
      </c>
      <c r="DU8" s="55">
        <v>0</v>
      </c>
      <c r="DV8" s="54">
        <v>60</v>
      </c>
      <c r="DW8" s="13">
        <v>897</v>
      </c>
      <c r="DX8" s="55">
        <v>14950</v>
      </c>
      <c r="DY8" s="48">
        <v>0</v>
      </c>
      <c r="DZ8" s="11">
        <v>0</v>
      </c>
      <c r="EA8" s="49">
        <v>0</v>
      </c>
      <c r="EB8" s="48">
        <v>0</v>
      </c>
      <c r="EC8" s="11">
        <v>0</v>
      </c>
      <c r="ED8" s="49">
        <v>0</v>
      </c>
      <c r="EE8" s="48">
        <v>0</v>
      </c>
      <c r="EF8" s="11">
        <v>0</v>
      </c>
      <c r="EG8" s="49">
        <v>0</v>
      </c>
      <c r="EH8" s="48">
        <v>0</v>
      </c>
      <c r="EI8" s="11">
        <v>0</v>
      </c>
      <c r="EJ8" s="49">
        <v>0</v>
      </c>
      <c r="EK8" s="48">
        <v>0</v>
      </c>
      <c r="EL8" s="11">
        <v>0</v>
      </c>
      <c r="EM8" s="49">
        <f t="shared" si="3"/>
        <v>0</v>
      </c>
      <c r="EN8" s="48">
        <v>0</v>
      </c>
      <c r="EO8" s="11">
        <v>0</v>
      </c>
      <c r="EP8" s="49">
        <v>0</v>
      </c>
      <c r="EQ8" s="54">
        <v>126</v>
      </c>
      <c r="ER8" s="13">
        <v>3046</v>
      </c>
      <c r="ES8" s="55">
        <v>24174.603174603173</v>
      </c>
      <c r="ET8" s="48">
        <v>0</v>
      </c>
      <c r="EU8" s="11">
        <v>0</v>
      </c>
      <c r="EV8" s="49">
        <v>0</v>
      </c>
      <c r="EW8" s="48">
        <v>0</v>
      </c>
      <c r="EX8" s="11">
        <v>0</v>
      </c>
      <c r="EY8" s="49">
        <v>0</v>
      </c>
      <c r="EZ8" s="48">
        <v>0</v>
      </c>
      <c r="FA8" s="11">
        <v>0</v>
      </c>
      <c r="FB8" s="49">
        <v>0</v>
      </c>
      <c r="FC8" s="48">
        <v>0</v>
      </c>
      <c r="FD8" s="11">
        <v>0</v>
      </c>
      <c r="FE8" s="49">
        <v>0</v>
      </c>
      <c r="FF8" s="48">
        <v>0</v>
      </c>
      <c r="FG8" s="11">
        <v>0</v>
      </c>
      <c r="FH8" s="49">
        <v>0</v>
      </c>
      <c r="FI8" s="48">
        <v>0</v>
      </c>
      <c r="FJ8" s="11">
        <v>0</v>
      </c>
      <c r="FK8" s="49">
        <v>0</v>
      </c>
      <c r="FL8" s="48">
        <v>0</v>
      </c>
      <c r="FM8" s="11">
        <v>0</v>
      </c>
      <c r="FN8" s="49">
        <v>0</v>
      </c>
      <c r="FO8" s="48">
        <v>0</v>
      </c>
      <c r="FP8" s="11">
        <v>0</v>
      </c>
      <c r="FQ8" s="49">
        <v>0</v>
      </c>
      <c r="FR8" s="48">
        <v>0</v>
      </c>
      <c r="FS8" s="11">
        <v>0</v>
      </c>
      <c r="FT8" s="49">
        <v>0</v>
      </c>
      <c r="FU8" s="48">
        <v>0</v>
      </c>
      <c r="FV8" s="11">
        <v>0</v>
      </c>
      <c r="FW8" s="49">
        <v>0</v>
      </c>
      <c r="FX8" s="48">
        <v>0</v>
      </c>
      <c r="FY8" s="11">
        <v>0</v>
      </c>
      <c r="FZ8" s="49">
        <v>0</v>
      </c>
      <c r="GA8" s="48">
        <v>0</v>
      </c>
      <c r="GB8" s="11">
        <v>0</v>
      </c>
      <c r="GC8" s="49">
        <v>0</v>
      </c>
      <c r="GD8" s="48">
        <v>0</v>
      </c>
      <c r="GE8" s="11">
        <v>0</v>
      </c>
      <c r="GF8" s="49">
        <v>0</v>
      </c>
      <c r="GG8" s="48">
        <v>0</v>
      </c>
      <c r="GH8" s="11">
        <v>0</v>
      </c>
      <c r="GI8" s="49">
        <v>0</v>
      </c>
      <c r="GJ8" s="48">
        <v>0</v>
      </c>
      <c r="GK8" s="11">
        <v>0</v>
      </c>
      <c r="GL8" s="49">
        <v>0</v>
      </c>
      <c r="GM8" s="54">
        <v>32</v>
      </c>
      <c r="GN8" s="13">
        <v>227</v>
      </c>
      <c r="GO8" s="55">
        <v>7093.75</v>
      </c>
      <c r="GP8" s="48">
        <v>0</v>
      </c>
      <c r="GQ8" s="11">
        <v>0</v>
      </c>
      <c r="GR8" s="49">
        <v>0</v>
      </c>
      <c r="GS8" s="54">
        <v>2</v>
      </c>
      <c r="GT8" s="13">
        <v>418</v>
      </c>
      <c r="GU8" s="55">
        <f>GT8/GS8*1000</f>
        <v>209000</v>
      </c>
      <c r="GV8" s="48">
        <v>0</v>
      </c>
      <c r="GW8" s="11">
        <v>0</v>
      </c>
      <c r="GX8" s="49">
        <v>0</v>
      </c>
      <c r="GY8" s="48">
        <v>0</v>
      </c>
      <c r="GZ8" s="11">
        <v>0</v>
      </c>
      <c r="HA8" s="49">
        <v>0</v>
      </c>
      <c r="HB8" s="48">
        <v>0</v>
      </c>
      <c r="HC8" s="11">
        <v>0</v>
      </c>
      <c r="HD8" s="49">
        <v>0</v>
      </c>
      <c r="HE8" s="48">
        <v>0</v>
      </c>
      <c r="HF8" s="11">
        <v>0</v>
      </c>
      <c r="HG8" s="49">
        <v>0</v>
      </c>
      <c r="HH8" s="48">
        <v>0</v>
      </c>
      <c r="HI8" s="11">
        <v>0</v>
      </c>
      <c r="HJ8" s="49">
        <v>0</v>
      </c>
      <c r="HK8" s="48">
        <v>0</v>
      </c>
      <c r="HL8" s="11">
        <v>0</v>
      </c>
      <c r="HM8" s="49">
        <v>0</v>
      </c>
      <c r="HN8" s="48">
        <v>0</v>
      </c>
      <c r="HO8" s="11">
        <v>0</v>
      </c>
      <c r="HP8" s="49">
        <v>0</v>
      </c>
      <c r="HQ8" s="48">
        <v>0</v>
      </c>
      <c r="HR8" s="11">
        <v>0</v>
      </c>
      <c r="HS8" s="49">
        <v>0</v>
      </c>
      <c r="HT8" s="54">
        <v>97</v>
      </c>
      <c r="HU8" s="13">
        <v>3444</v>
      </c>
      <c r="HV8" s="55">
        <v>35505.154639175256</v>
      </c>
      <c r="HW8" s="54">
        <v>21</v>
      </c>
      <c r="HX8" s="13">
        <v>766</v>
      </c>
      <c r="HY8" s="55">
        <v>36476.190476190473</v>
      </c>
      <c r="HZ8" s="48">
        <v>0</v>
      </c>
      <c r="IA8" s="11">
        <v>0</v>
      </c>
      <c r="IB8" s="49">
        <v>0</v>
      </c>
      <c r="IC8" s="48"/>
      <c r="ID8" s="11"/>
      <c r="IE8" s="49"/>
      <c r="IF8" s="48"/>
      <c r="IG8" s="11"/>
      <c r="IH8" s="49"/>
      <c r="II8" s="48"/>
      <c r="IJ8" s="11"/>
      <c r="IK8" s="49"/>
      <c r="IL8" s="48"/>
      <c r="IM8" s="11"/>
      <c r="IN8" s="49"/>
      <c r="IO8" s="48"/>
      <c r="IP8" s="11"/>
      <c r="IQ8" s="49"/>
      <c r="IR8" s="48">
        <v>0</v>
      </c>
      <c r="IS8" s="11">
        <v>0</v>
      </c>
      <c r="IT8" s="49">
        <v>0</v>
      </c>
      <c r="IU8" s="10">
        <f t="shared" si="4"/>
        <v>716</v>
      </c>
      <c r="IV8" s="15">
        <f t="shared" si="5"/>
        <v>19760</v>
      </c>
      <c r="IW8" s="6"/>
      <c r="IX8" s="9"/>
      <c r="IY8" s="6"/>
      <c r="IZ8" s="6"/>
      <c r="JA8" s="6"/>
      <c r="JB8" s="9"/>
      <c r="JC8" s="6"/>
      <c r="JD8" s="6"/>
      <c r="JE8" s="6"/>
      <c r="JF8" s="9"/>
      <c r="JG8" s="6"/>
      <c r="JH8" s="6"/>
      <c r="JI8" s="1"/>
      <c r="JJ8" s="2"/>
      <c r="JK8" s="1"/>
      <c r="JL8" s="1"/>
      <c r="JM8" s="1"/>
      <c r="JN8" s="2"/>
      <c r="JO8" s="1"/>
      <c r="JP8" s="1"/>
      <c r="JQ8" s="1"/>
      <c r="JR8" s="2"/>
      <c r="JS8" s="1"/>
      <c r="JT8" s="1"/>
      <c r="JU8" s="1"/>
      <c r="JV8" s="2"/>
      <c r="JW8" s="1"/>
      <c r="JX8" s="1"/>
      <c r="JY8" s="1"/>
      <c r="JZ8" s="2"/>
      <c r="KA8" s="1"/>
      <c r="KB8" s="1"/>
      <c r="KC8" s="1"/>
      <c r="KD8" s="2"/>
      <c r="KE8" s="1"/>
      <c r="KF8" s="1"/>
      <c r="KG8" s="1"/>
      <c r="KH8" s="2"/>
      <c r="KI8" s="1"/>
      <c r="KJ8" s="1"/>
      <c r="KK8" s="1"/>
      <c r="KL8" s="2"/>
      <c r="KM8" s="1"/>
      <c r="KN8" s="1"/>
      <c r="KO8" s="1"/>
    </row>
    <row r="9" spans="1:380" x14ac:dyDescent="0.3">
      <c r="A9" s="64">
        <v>2004</v>
      </c>
      <c r="B9" s="65" t="s">
        <v>8</v>
      </c>
      <c r="C9" s="48">
        <v>0</v>
      </c>
      <c r="D9" s="11">
        <v>0</v>
      </c>
      <c r="E9" s="49">
        <f t="shared" si="0"/>
        <v>0</v>
      </c>
      <c r="F9" s="48">
        <v>0</v>
      </c>
      <c r="G9" s="11">
        <v>0</v>
      </c>
      <c r="H9" s="49">
        <v>0</v>
      </c>
      <c r="I9" s="54">
        <v>211</v>
      </c>
      <c r="J9" s="13">
        <v>7237</v>
      </c>
      <c r="K9" s="55">
        <v>34298.578199052128</v>
      </c>
      <c r="L9" s="48">
        <v>0</v>
      </c>
      <c r="M9" s="11">
        <v>0</v>
      </c>
      <c r="N9" s="49">
        <v>0</v>
      </c>
      <c r="O9" s="48">
        <v>0</v>
      </c>
      <c r="P9" s="11">
        <v>0</v>
      </c>
      <c r="Q9" s="49">
        <v>0</v>
      </c>
      <c r="R9" s="54">
        <v>48</v>
      </c>
      <c r="S9" s="13">
        <v>734</v>
      </c>
      <c r="T9" s="55">
        <v>15291.666666666666</v>
      </c>
      <c r="U9" s="48">
        <v>0</v>
      </c>
      <c r="V9" s="11">
        <v>0</v>
      </c>
      <c r="W9" s="49">
        <v>0</v>
      </c>
      <c r="X9" s="48">
        <v>0</v>
      </c>
      <c r="Y9" s="11">
        <v>0</v>
      </c>
      <c r="Z9" s="49">
        <v>0</v>
      </c>
      <c r="AA9" s="48">
        <v>0</v>
      </c>
      <c r="AB9" s="11">
        <v>0</v>
      </c>
      <c r="AC9" s="49">
        <f t="shared" si="1"/>
        <v>0</v>
      </c>
      <c r="AD9" s="48">
        <v>0</v>
      </c>
      <c r="AE9" s="11">
        <v>0</v>
      </c>
      <c r="AF9" s="49">
        <v>0</v>
      </c>
      <c r="AG9" s="48">
        <v>0</v>
      </c>
      <c r="AH9" s="11">
        <v>0</v>
      </c>
      <c r="AI9" s="49">
        <v>0</v>
      </c>
      <c r="AJ9" s="48">
        <v>0</v>
      </c>
      <c r="AK9" s="11">
        <v>0</v>
      </c>
      <c r="AL9" s="49">
        <v>0</v>
      </c>
      <c r="AM9" s="48">
        <v>0</v>
      </c>
      <c r="AN9" s="11">
        <v>0</v>
      </c>
      <c r="AO9" s="49">
        <v>0</v>
      </c>
      <c r="AP9" s="48">
        <v>0</v>
      </c>
      <c r="AQ9" s="11">
        <v>0</v>
      </c>
      <c r="AR9" s="49">
        <v>0</v>
      </c>
      <c r="AS9" s="48">
        <v>0</v>
      </c>
      <c r="AT9" s="11">
        <v>0</v>
      </c>
      <c r="AU9" s="49">
        <f t="shared" si="2"/>
        <v>0</v>
      </c>
      <c r="AV9" s="48">
        <v>0</v>
      </c>
      <c r="AW9" s="11">
        <v>0</v>
      </c>
      <c r="AX9" s="49">
        <v>0</v>
      </c>
      <c r="AY9" s="54">
        <v>2</v>
      </c>
      <c r="AZ9" s="13">
        <v>2132</v>
      </c>
      <c r="BA9" s="55">
        <v>1066000</v>
      </c>
      <c r="BB9" s="48">
        <v>0</v>
      </c>
      <c r="BC9" s="11">
        <v>0</v>
      </c>
      <c r="BD9" s="49">
        <v>0</v>
      </c>
      <c r="BE9" s="48">
        <v>0</v>
      </c>
      <c r="BF9" s="11">
        <v>0</v>
      </c>
      <c r="BG9" s="49">
        <v>0</v>
      </c>
      <c r="BH9" s="48">
        <v>0</v>
      </c>
      <c r="BI9" s="11">
        <v>0</v>
      </c>
      <c r="BJ9" s="49">
        <v>0</v>
      </c>
      <c r="BK9" s="48">
        <v>0</v>
      </c>
      <c r="BL9" s="11">
        <v>0</v>
      </c>
      <c r="BM9" s="49">
        <v>0</v>
      </c>
      <c r="BN9" s="48">
        <v>0</v>
      </c>
      <c r="BO9" s="11">
        <v>0</v>
      </c>
      <c r="BP9" s="49">
        <v>0</v>
      </c>
      <c r="BQ9" s="54">
        <v>268</v>
      </c>
      <c r="BR9" s="13">
        <v>5276</v>
      </c>
      <c r="BS9" s="55">
        <v>19686.567164179105</v>
      </c>
      <c r="BT9" s="48">
        <v>0</v>
      </c>
      <c r="BU9" s="11">
        <v>0</v>
      </c>
      <c r="BV9" s="49">
        <v>0</v>
      </c>
      <c r="BW9" s="48">
        <v>0</v>
      </c>
      <c r="BX9" s="11">
        <v>0</v>
      </c>
      <c r="BY9" s="49">
        <v>0</v>
      </c>
      <c r="BZ9" s="48">
        <v>0</v>
      </c>
      <c r="CA9" s="11">
        <v>0</v>
      </c>
      <c r="CB9" s="49">
        <v>0</v>
      </c>
      <c r="CC9" s="48">
        <v>0</v>
      </c>
      <c r="CD9" s="11">
        <v>0</v>
      </c>
      <c r="CE9" s="49">
        <v>0</v>
      </c>
      <c r="CF9" s="48">
        <v>0</v>
      </c>
      <c r="CG9" s="11">
        <v>0</v>
      </c>
      <c r="CH9" s="49">
        <v>0</v>
      </c>
      <c r="CI9" s="54">
        <v>0</v>
      </c>
      <c r="CJ9" s="13">
        <v>49</v>
      </c>
      <c r="CK9" s="55">
        <v>0</v>
      </c>
      <c r="CL9" s="48">
        <v>0</v>
      </c>
      <c r="CM9" s="11">
        <v>0</v>
      </c>
      <c r="CN9" s="49">
        <v>0</v>
      </c>
      <c r="CO9" s="48">
        <v>0</v>
      </c>
      <c r="CP9" s="11">
        <v>0</v>
      </c>
      <c r="CQ9" s="49">
        <v>0</v>
      </c>
      <c r="CR9" s="48">
        <v>0</v>
      </c>
      <c r="CS9" s="11">
        <v>0</v>
      </c>
      <c r="CT9" s="49">
        <v>0</v>
      </c>
      <c r="CU9" s="54">
        <v>21</v>
      </c>
      <c r="CV9" s="13">
        <v>168</v>
      </c>
      <c r="CW9" s="55">
        <v>8000</v>
      </c>
      <c r="CX9" s="48">
        <v>0</v>
      </c>
      <c r="CY9" s="11">
        <v>0</v>
      </c>
      <c r="CZ9" s="49">
        <v>0</v>
      </c>
      <c r="DA9" s="48">
        <v>0</v>
      </c>
      <c r="DB9" s="11">
        <v>0</v>
      </c>
      <c r="DC9" s="49">
        <v>0</v>
      </c>
      <c r="DD9" s="48">
        <v>0</v>
      </c>
      <c r="DE9" s="11">
        <v>0</v>
      </c>
      <c r="DF9" s="49">
        <v>0</v>
      </c>
      <c r="DG9" s="48">
        <v>0</v>
      </c>
      <c r="DH9" s="11">
        <v>0</v>
      </c>
      <c r="DI9" s="49">
        <v>0</v>
      </c>
      <c r="DJ9" s="48">
        <v>0</v>
      </c>
      <c r="DK9" s="11">
        <v>0</v>
      </c>
      <c r="DL9" s="49">
        <v>0</v>
      </c>
      <c r="DM9" s="48">
        <v>0</v>
      </c>
      <c r="DN9" s="11">
        <v>0</v>
      </c>
      <c r="DO9" s="49">
        <v>0</v>
      </c>
      <c r="DP9" s="48">
        <v>0</v>
      </c>
      <c r="DQ9" s="11">
        <v>0</v>
      </c>
      <c r="DR9" s="49">
        <v>0</v>
      </c>
      <c r="DS9" s="54">
        <v>0</v>
      </c>
      <c r="DT9" s="13">
        <v>0</v>
      </c>
      <c r="DU9" s="55">
        <v>0</v>
      </c>
      <c r="DV9" s="54">
        <v>72</v>
      </c>
      <c r="DW9" s="13">
        <v>998</v>
      </c>
      <c r="DX9" s="55">
        <v>13861.111111111111</v>
      </c>
      <c r="DY9" s="48">
        <v>0</v>
      </c>
      <c r="DZ9" s="11">
        <v>0</v>
      </c>
      <c r="EA9" s="49">
        <v>0</v>
      </c>
      <c r="EB9" s="48">
        <v>0</v>
      </c>
      <c r="EC9" s="11">
        <v>0</v>
      </c>
      <c r="ED9" s="49">
        <v>0</v>
      </c>
      <c r="EE9" s="48">
        <v>0</v>
      </c>
      <c r="EF9" s="11">
        <v>0</v>
      </c>
      <c r="EG9" s="49">
        <v>0</v>
      </c>
      <c r="EH9" s="48">
        <v>0</v>
      </c>
      <c r="EI9" s="11">
        <v>0</v>
      </c>
      <c r="EJ9" s="49">
        <v>0</v>
      </c>
      <c r="EK9" s="48">
        <v>0</v>
      </c>
      <c r="EL9" s="11">
        <v>0</v>
      </c>
      <c r="EM9" s="49">
        <f t="shared" si="3"/>
        <v>0</v>
      </c>
      <c r="EN9" s="48">
        <v>0</v>
      </c>
      <c r="EO9" s="11">
        <v>0</v>
      </c>
      <c r="EP9" s="49">
        <v>0</v>
      </c>
      <c r="EQ9" s="54">
        <v>176</v>
      </c>
      <c r="ER9" s="13">
        <v>4300</v>
      </c>
      <c r="ES9" s="55">
        <v>24431.818181818184</v>
      </c>
      <c r="ET9" s="48">
        <v>0</v>
      </c>
      <c r="EU9" s="11">
        <v>0</v>
      </c>
      <c r="EV9" s="49">
        <v>0</v>
      </c>
      <c r="EW9" s="48">
        <v>0</v>
      </c>
      <c r="EX9" s="11">
        <v>0</v>
      </c>
      <c r="EY9" s="49">
        <v>0</v>
      </c>
      <c r="EZ9" s="54">
        <v>1</v>
      </c>
      <c r="FA9" s="13">
        <v>3</v>
      </c>
      <c r="FB9" s="55">
        <v>3000</v>
      </c>
      <c r="FC9" s="48">
        <v>0</v>
      </c>
      <c r="FD9" s="11">
        <v>0</v>
      </c>
      <c r="FE9" s="49">
        <v>0</v>
      </c>
      <c r="FF9" s="48">
        <v>0</v>
      </c>
      <c r="FG9" s="11">
        <v>0</v>
      </c>
      <c r="FH9" s="49">
        <v>0</v>
      </c>
      <c r="FI9" s="48">
        <v>0</v>
      </c>
      <c r="FJ9" s="11">
        <v>0</v>
      </c>
      <c r="FK9" s="49">
        <v>0</v>
      </c>
      <c r="FL9" s="48">
        <v>0</v>
      </c>
      <c r="FM9" s="11">
        <v>0</v>
      </c>
      <c r="FN9" s="49">
        <v>0</v>
      </c>
      <c r="FO9" s="48">
        <v>0</v>
      </c>
      <c r="FP9" s="11">
        <v>0</v>
      </c>
      <c r="FQ9" s="49">
        <v>0</v>
      </c>
      <c r="FR9" s="48">
        <v>0</v>
      </c>
      <c r="FS9" s="11">
        <v>0</v>
      </c>
      <c r="FT9" s="49">
        <v>0</v>
      </c>
      <c r="FU9" s="48">
        <v>0</v>
      </c>
      <c r="FV9" s="11">
        <v>0</v>
      </c>
      <c r="FW9" s="49">
        <v>0</v>
      </c>
      <c r="FX9" s="48">
        <v>0</v>
      </c>
      <c r="FY9" s="11">
        <v>0</v>
      </c>
      <c r="FZ9" s="49">
        <v>0</v>
      </c>
      <c r="GA9" s="48">
        <v>0</v>
      </c>
      <c r="GB9" s="11">
        <v>0</v>
      </c>
      <c r="GC9" s="49">
        <v>0</v>
      </c>
      <c r="GD9" s="48">
        <v>0</v>
      </c>
      <c r="GE9" s="11">
        <v>0</v>
      </c>
      <c r="GF9" s="49">
        <v>0</v>
      </c>
      <c r="GG9" s="48">
        <v>0</v>
      </c>
      <c r="GH9" s="11">
        <v>0</v>
      </c>
      <c r="GI9" s="49">
        <v>0</v>
      </c>
      <c r="GJ9" s="48">
        <v>0</v>
      </c>
      <c r="GK9" s="11">
        <v>0</v>
      </c>
      <c r="GL9" s="49">
        <v>0</v>
      </c>
      <c r="GM9" s="48">
        <v>0</v>
      </c>
      <c r="GN9" s="11">
        <v>0</v>
      </c>
      <c r="GO9" s="49">
        <v>0</v>
      </c>
      <c r="GP9" s="54">
        <v>21</v>
      </c>
      <c r="GQ9" s="13">
        <v>346</v>
      </c>
      <c r="GR9" s="55">
        <v>16476.190476190473</v>
      </c>
      <c r="GS9" s="48">
        <v>0</v>
      </c>
      <c r="GT9" s="11">
        <v>0</v>
      </c>
      <c r="GU9" s="49">
        <v>0</v>
      </c>
      <c r="GV9" s="48">
        <v>0</v>
      </c>
      <c r="GW9" s="11">
        <v>0</v>
      </c>
      <c r="GX9" s="49">
        <v>0</v>
      </c>
      <c r="GY9" s="48">
        <v>0</v>
      </c>
      <c r="GZ9" s="11">
        <v>0</v>
      </c>
      <c r="HA9" s="49">
        <v>0</v>
      </c>
      <c r="HB9" s="48">
        <v>0</v>
      </c>
      <c r="HC9" s="11">
        <v>0</v>
      </c>
      <c r="HD9" s="49">
        <v>0</v>
      </c>
      <c r="HE9" s="48">
        <v>0</v>
      </c>
      <c r="HF9" s="11">
        <v>0</v>
      </c>
      <c r="HG9" s="49">
        <v>0</v>
      </c>
      <c r="HH9" s="48">
        <v>0</v>
      </c>
      <c r="HI9" s="11">
        <v>0</v>
      </c>
      <c r="HJ9" s="49">
        <v>0</v>
      </c>
      <c r="HK9" s="48">
        <v>0</v>
      </c>
      <c r="HL9" s="11">
        <v>0</v>
      </c>
      <c r="HM9" s="49">
        <v>0</v>
      </c>
      <c r="HN9" s="48">
        <v>0</v>
      </c>
      <c r="HO9" s="11">
        <v>0</v>
      </c>
      <c r="HP9" s="49">
        <v>0</v>
      </c>
      <c r="HQ9" s="48">
        <v>0</v>
      </c>
      <c r="HR9" s="11">
        <v>0</v>
      </c>
      <c r="HS9" s="49">
        <v>0</v>
      </c>
      <c r="HT9" s="54">
        <v>205</v>
      </c>
      <c r="HU9" s="13">
        <v>5784</v>
      </c>
      <c r="HV9" s="55">
        <v>28214.634146341465</v>
      </c>
      <c r="HW9" s="54">
        <v>21</v>
      </c>
      <c r="HX9" s="13">
        <v>803</v>
      </c>
      <c r="HY9" s="55">
        <v>0</v>
      </c>
      <c r="HZ9" s="48">
        <v>0</v>
      </c>
      <c r="IA9" s="11">
        <v>0</v>
      </c>
      <c r="IB9" s="49">
        <v>0</v>
      </c>
      <c r="IC9" s="48"/>
      <c r="ID9" s="11"/>
      <c r="IE9" s="49"/>
      <c r="IF9" s="48"/>
      <c r="IG9" s="11"/>
      <c r="IH9" s="49"/>
      <c r="II9" s="48"/>
      <c r="IJ9" s="11"/>
      <c r="IK9" s="49"/>
      <c r="IL9" s="48"/>
      <c r="IM9" s="11"/>
      <c r="IN9" s="49"/>
      <c r="IO9" s="48"/>
      <c r="IP9" s="11"/>
      <c r="IQ9" s="49"/>
      <c r="IR9" s="48">
        <v>0</v>
      </c>
      <c r="IS9" s="11">
        <v>0</v>
      </c>
      <c r="IT9" s="49">
        <v>0</v>
      </c>
      <c r="IU9" s="10">
        <f t="shared" si="4"/>
        <v>1046</v>
      </c>
      <c r="IV9" s="15">
        <f t="shared" si="5"/>
        <v>27830</v>
      </c>
      <c r="IW9" s="6"/>
      <c r="IX9" s="9"/>
      <c r="IY9" s="6"/>
      <c r="IZ9" s="6"/>
      <c r="JA9" s="6"/>
      <c r="JB9" s="9"/>
      <c r="JC9" s="6"/>
      <c r="JD9" s="6"/>
      <c r="JE9" s="6"/>
      <c r="JF9" s="9"/>
      <c r="JG9" s="6"/>
      <c r="JH9" s="6"/>
      <c r="JI9" s="1"/>
      <c r="JJ9" s="2"/>
      <c r="JK9" s="1"/>
      <c r="JL9" s="1"/>
      <c r="JM9" s="1"/>
      <c r="JN9" s="2"/>
      <c r="JO9" s="1"/>
      <c r="JP9" s="1"/>
      <c r="JQ9" s="1"/>
      <c r="JR9" s="2"/>
      <c r="JS9" s="1"/>
      <c r="JT9" s="1"/>
      <c r="JU9" s="1"/>
      <c r="JV9" s="2"/>
      <c r="JW9" s="1"/>
      <c r="JX9" s="1"/>
      <c r="JY9" s="1"/>
      <c r="JZ9" s="2"/>
      <c r="KA9" s="1"/>
      <c r="KB9" s="1"/>
      <c r="KC9" s="1"/>
      <c r="KD9" s="2"/>
      <c r="KE9" s="1"/>
      <c r="KF9" s="1"/>
      <c r="KG9" s="1"/>
      <c r="KH9" s="2"/>
      <c r="KI9" s="1"/>
      <c r="KJ9" s="1"/>
      <c r="KK9" s="1"/>
      <c r="KL9" s="2"/>
      <c r="KM9" s="1"/>
      <c r="KN9" s="1"/>
      <c r="KO9" s="1"/>
    </row>
    <row r="10" spans="1:380" x14ac:dyDescent="0.3">
      <c r="A10" s="64">
        <v>2004</v>
      </c>
      <c r="B10" s="65" t="s">
        <v>9</v>
      </c>
      <c r="C10" s="48">
        <v>0</v>
      </c>
      <c r="D10" s="11">
        <v>0</v>
      </c>
      <c r="E10" s="49">
        <f t="shared" si="0"/>
        <v>0</v>
      </c>
      <c r="F10" s="48">
        <v>0</v>
      </c>
      <c r="G10" s="11">
        <v>0</v>
      </c>
      <c r="H10" s="49">
        <v>0</v>
      </c>
      <c r="I10" s="54">
        <v>299</v>
      </c>
      <c r="J10" s="13">
        <v>9713</v>
      </c>
      <c r="K10" s="55">
        <v>32484.949832775917</v>
      </c>
      <c r="L10" s="48">
        <v>0</v>
      </c>
      <c r="M10" s="11">
        <v>0</v>
      </c>
      <c r="N10" s="49">
        <v>0</v>
      </c>
      <c r="O10" s="48">
        <v>0</v>
      </c>
      <c r="P10" s="11">
        <v>0</v>
      </c>
      <c r="Q10" s="49">
        <v>0</v>
      </c>
      <c r="R10" s="54">
        <v>48</v>
      </c>
      <c r="S10" s="13">
        <v>744</v>
      </c>
      <c r="T10" s="55">
        <v>15500</v>
      </c>
      <c r="U10" s="54">
        <v>0</v>
      </c>
      <c r="V10" s="13">
        <v>0</v>
      </c>
      <c r="W10" s="49">
        <v>0</v>
      </c>
      <c r="X10" s="54">
        <v>0</v>
      </c>
      <c r="Y10" s="13">
        <v>0</v>
      </c>
      <c r="Z10" s="49">
        <v>0</v>
      </c>
      <c r="AA10" s="48">
        <v>0</v>
      </c>
      <c r="AB10" s="11">
        <v>0</v>
      </c>
      <c r="AC10" s="49">
        <f t="shared" si="1"/>
        <v>0</v>
      </c>
      <c r="AD10" s="48">
        <v>0</v>
      </c>
      <c r="AE10" s="11">
        <v>0</v>
      </c>
      <c r="AF10" s="49">
        <v>0</v>
      </c>
      <c r="AG10" s="48">
        <v>0</v>
      </c>
      <c r="AH10" s="11">
        <v>0</v>
      </c>
      <c r="AI10" s="49">
        <v>0</v>
      </c>
      <c r="AJ10" s="48">
        <v>0</v>
      </c>
      <c r="AK10" s="11">
        <v>0</v>
      </c>
      <c r="AL10" s="49">
        <v>0</v>
      </c>
      <c r="AM10" s="48">
        <v>0</v>
      </c>
      <c r="AN10" s="11">
        <v>0</v>
      </c>
      <c r="AO10" s="49">
        <v>0</v>
      </c>
      <c r="AP10" s="48">
        <v>0</v>
      </c>
      <c r="AQ10" s="11">
        <v>0</v>
      </c>
      <c r="AR10" s="49">
        <v>0</v>
      </c>
      <c r="AS10" s="48">
        <v>0</v>
      </c>
      <c r="AT10" s="11">
        <v>0</v>
      </c>
      <c r="AU10" s="49">
        <f t="shared" si="2"/>
        <v>0</v>
      </c>
      <c r="AV10" s="48">
        <v>0</v>
      </c>
      <c r="AW10" s="11">
        <v>0</v>
      </c>
      <c r="AX10" s="49">
        <v>0</v>
      </c>
      <c r="AY10" s="54">
        <v>5</v>
      </c>
      <c r="AZ10" s="13">
        <v>3035</v>
      </c>
      <c r="BA10" s="55">
        <v>607000</v>
      </c>
      <c r="BB10" s="48">
        <v>0</v>
      </c>
      <c r="BC10" s="11">
        <v>0</v>
      </c>
      <c r="BD10" s="49">
        <v>0</v>
      </c>
      <c r="BE10" s="48">
        <v>0</v>
      </c>
      <c r="BF10" s="11">
        <v>0</v>
      </c>
      <c r="BG10" s="49">
        <v>0</v>
      </c>
      <c r="BH10" s="48">
        <v>0</v>
      </c>
      <c r="BI10" s="11">
        <v>0</v>
      </c>
      <c r="BJ10" s="49">
        <v>0</v>
      </c>
      <c r="BK10" s="54">
        <v>10</v>
      </c>
      <c r="BL10" s="13">
        <v>423</v>
      </c>
      <c r="BM10" s="55">
        <v>42300</v>
      </c>
      <c r="BN10" s="48">
        <v>0</v>
      </c>
      <c r="BO10" s="11">
        <v>0</v>
      </c>
      <c r="BP10" s="49">
        <v>0</v>
      </c>
      <c r="BQ10" s="54">
        <v>368</v>
      </c>
      <c r="BR10" s="13">
        <v>7210</v>
      </c>
      <c r="BS10" s="55">
        <v>19592.391304347824</v>
      </c>
      <c r="BT10" s="48">
        <v>0</v>
      </c>
      <c r="BU10" s="11">
        <v>0</v>
      </c>
      <c r="BV10" s="49">
        <v>0</v>
      </c>
      <c r="BW10" s="48">
        <v>0</v>
      </c>
      <c r="BX10" s="11">
        <v>0</v>
      </c>
      <c r="BY10" s="49">
        <v>0</v>
      </c>
      <c r="BZ10" s="48">
        <v>0</v>
      </c>
      <c r="CA10" s="11">
        <v>0</v>
      </c>
      <c r="CB10" s="49">
        <v>0</v>
      </c>
      <c r="CC10" s="48">
        <v>0</v>
      </c>
      <c r="CD10" s="11">
        <v>0</v>
      </c>
      <c r="CE10" s="49">
        <v>0</v>
      </c>
      <c r="CF10" s="48">
        <v>0</v>
      </c>
      <c r="CG10" s="11">
        <v>0</v>
      </c>
      <c r="CH10" s="49">
        <v>0</v>
      </c>
      <c r="CI10" s="48">
        <v>0</v>
      </c>
      <c r="CJ10" s="11">
        <v>0</v>
      </c>
      <c r="CK10" s="49">
        <v>0</v>
      </c>
      <c r="CL10" s="48">
        <v>0</v>
      </c>
      <c r="CM10" s="11">
        <v>0</v>
      </c>
      <c r="CN10" s="49">
        <v>0</v>
      </c>
      <c r="CO10" s="48">
        <v>0</v>
      </c>
      <c r="CP10" s="11">
        <v>0</v>
      </c>
      <c r="CQ10" s="49">
        <v>0</v>
      </c>
      <c r="CR10" s="48">
        <v>0</v>
      </c>
      <c r="CS10" s="11">
        <v>0</v>
      </c>
      <c r="CT10" s="49">
        <v>0</v>
      </c>
      <c r="CU10" s="54">
        <v>23</v>
      </c>
      <c r="CV10" s="13">
        <v>296</v>
      </c>
      <c r="CW10" s="55">
        <v>12869.565217391304</v>
      </c>
      <c r="CX10" s="48">
        <v>0</v>
      </c>
      <c r="CY10" s="11">
        <v>0</v>
      </c>
      <c r="CZ10" s="49">
        <v>0</v>
      </c>
      <c r="DA10" s="48">
        <v>0</v>
      </c>
      <c r="DB10" s="11">
        <v>0</v>
      </c>
      <c r="DC10" s="49">
        <v>0</v>
      </c>
      <c r="DD10" s="48">
        <v>0</v>
      </c>
      <c r="DE10" s="11">
        <v>0</v>
      </c>
      <c r="DF10" s="49">
        <v>0</v>
      </c>
      <c r="DG10" s="48">
        <v>0</v>
      </c>
      <c r="DH10" s="11">
        <v>0</v>
      </c>
      <c r="DI10" s="49">
        <v>0</v>
      </c>
      <c r="DJ10" s="48">
        <v>0</v>
      </c>
      <c r="DK10" s="11">
        <v>0</v>
      </c>
      <c r="DL10" s="49">
        <v>0</v>
      </c>
      <c r="DM10" s="48">
        <v>0</v>
      </c>
      <c r="DN10" s="11">
        <v>0</v>
      </c>
      <c r="DO10" s="49">
        <v>0</v>
      </c>
      <c r="DP10" s="48">
        <v>0</v>
      </c>
      <c r="DQ10" s="11">
        <v>0</v>
      </c>
      <c r="DR10" s="49">
        <v>0</v>
      </c>
      <c r="DS10" s="54">
        <v>0</v>
      </c>
      <c r="DT10" s="13">
        <v>0</v>
      </c>
      <c r="DU10" s="55">
        <v>0</v>
      </c>
      <c r="DV10" s="54">
        <v>108</v>
      </c>
      <c r="DW10" s="13">
        <v>1407</v>
      </c>
      <c r="DX10" s="55">
        <v>13027.777777777779</v>
      </c>
      <c r="DY10" s="48">
        <v>0</v>
      </c>
      <c r="DZ10" s="11">
        <v>0</v>
      </c>
      <c r="EA10" s="49">
        <v>0</v>
      </c>
      <c r="EB10" s="48">
        <v>0</v>
      </c>
      <c r="EC10" s="11">
        <v>0</v>
      </c>
      <c r="ED10" s="49">
        <v>0</v>
      </c>
      <c r="EE10" s="48">
        <v>0</v>
      </c>
      <c r="EF10" s="11">
        <v>0</v>
      </c>
      <c r="EG10" s="49">
        <v>0</v>
      </c>
      <c r="EH10" s="48">
        <v>0</v>
      </c>
      <c r="EI10" s="11">
        <v>0</v>
      </c>
      <c r="EJ10" s="49">
        <v>0</v>
      </c>
      <c r="EK10" s="48">
        <v>0</v>
      </c>
      <c r="EL10" s="11">
        <v>0</v>
      </c>
      <c r="EM10" s="49">
        <f t="shared" si="3"/>
        <v>0</v>
      </c>
      <c r="EN10" s="48">
        <v>0</v>
      </c>
      <c r="EO10" s="11">
        <v>0</v>
      </c>
      <c r="EP10" s="49">
        <v>0</v>
      </c>
      <c r="EQ10" s="54">
        <v>199</v>
      </c>
      <c r="ER10" s="13">
        <v>4831</v>
      </c>
      <c r="ES10" s="55">
        <v>24276.381909547737</v>
      </c>
      <c r="ET10" s="48">
        <v>0</v>
      </c>
      <c r="EU10" s="11">
        <v>0</v>
      </c>
      <c r="EV10" s="49">
        <v>0</v>
      </c>
      <c r="EW10" s="48">
        <v>0</v>
      </c>
      <c r="EX10" s="11">
        <v>0</v>
      </c>
      <c r="EY10" s="49">
        <v>0</v>
      </c>
      <c r="EZ10" s="54">
        <v>2</v>
      </c>
      <c r="FA10" s="13">
        <v>5</v>
      </c>
      <c r="FB10" s="55">
        <v>2500</v>
      </c>
      <c r="FC10" s="48">
        <v>0</v>
      </c>
      <c r="FD10" s="11">
        <v>0</v>
      </c>
      <c r="FE10" s="49">
        <v>0</v>
      </c>
      <c r="FF10" s="48">
        <v>0</v>
      </c>
      <c r="FG10" s="11">
        <v>0</v>
      </c>
      <c r="FH10" s="49">
        <v>0</v>
      </c>
      <c r="FI10" s="48">
        <v>0</v>
      </c>
      <c r="FJ10" s="11">
        <v>0</v>
      </c>
      <c r="FK10" s="49">
        <v>0</v>
      </c>
      <c r="FL10" s="48">
        <v>0</v>
      </c>
      <c r="FM10" s="11">
        <v>0</v>
      </c>
      <c r="FN10" s="49">
        <v>0</v>
      </c>
      <c r="FO10" s="48">
        <v>0</v>
      </c>
      <c r="FP10" s="11">
        <v>0</v>
      </c>
      <c r="FQ10" s="49">
        <v>0</v>
      </c>
      <c r="FR10" s="48">
        <v>0</v>
      </c>
      <c r="FS10" s="11">
        <v>0</v>
      </c>
      <c r="FT10" s="49">
        <v>0</v>
      </c>
      <c r="FU10" s="48">
        <v>0</v>
      </c>
      <c r="FV10" s="11">
        <v>0</v>
      </c>
      <c r="FW10" s="49">
        <v>0</v>
      </c>
      <c r="FX10" s="48">
        <v>0</v>
      </c>
      <c r="FY10" s="11">
        <v>0</v>
      </c>
      <c r="FZ10" s="49">
        <v>0</v>
      </c>
      <c r="GA10" s="48">
        <v>0</v>
      </c>
      <c r="GB10" s="11">
        <v>0</v>
      </c>
      <c r="GC10" s="49">
        <v>0</v>
      </c>
      <c r="GD10" s="48">
        <v>0</v>
      </c>
      <c r="GE10" s="11">
        <v>0</v>
      </c>
      <c r="GF10" s="49">
        <v>0</v>
      </c>
      <c r="GG10" s="48">
        <v>0</v>
      </c>
      <c r="GH10" s="11">
        <v>0</v>
      </c>
      <c r="GI10" s="49">
        <v>0</v>
      </c>
      <c r="GJ10" s="48">
        <v>0</v>
      </c>
      <c r="GK10" s="11">
        <v>0</v>
      </c>
      <c r="GL10" s="49">
        <v>0</v>
      </c>
      <c r="GM10" s="54">
        <v>46</v>
      </c>
      <c r="GN10" s="13">
        <v>336</v>
      </c>
      <c r="GO10" s="55">
        <v>7304.347826086956</v>
      </c>
      <c r="GP10" s="54">
        <v>42</v>
      </c>
      <c r="GQ10" s="13">
        <v>654</v>
      </c>
      <c r="GR10" s="55">
        <v>15571.428571428571</v>
      </c>
      <c r="GS10" s="54">
        <v>2</v>
      </c>
      <c r="GT10" s="13">
        <v>440</v>
      </c>
      <c r="GU10" s="55">
        <f>GT10/GS10*1000</f>
        <v>220000</v>
      </c>
      <c r="GV10" s="48">
        <v>0</v>
      </c>
      <c r="GW10" s="11">
        <v>0</v>
      </c>
      <c r="GX10" s="49">
        <v>0</v>
      </c>
      <c r="GY10" s="48">
        <v>0</v>
      </c>
      <c r="GZ10" s="11">
        <v>0</v>
      </c>
      <c r="HA10" s="49">
        <v>0</v>
      </c>
      <c r="HB10" s="48">
        <v>0</v>
      </c>
      <c r="HC10" s="11">
        <v>0</v>
      </c>
      <c r="HD10" s="49">
        <v>0</v>
      </c>
      <c r="HE10" s="48">
        <v>0</v>
      </c>
      <c r="HF10" s="11">
        <v>0</v>
      </c>
      <c r="HG10" s="49">
        <v>0</v>
      </c>
      <c r="HH10" s="48">
        <v>0</v>
      </c>
      <c r="HI10" s="11">
        <v>0</v>
      </c>
      <c r="HJ10" s="49">
        <v>0</v>
      </c>
      <c r="HK10" s="48">
        <v>0</v>
      </c>
      <c r="HL10" s="11">
        <v>0</v>
      </c>
      <c r="HM10" s="49">
        <v>0</v>
      </c>
      <c r="HN10" s="48">
        <v>0</v>
      </c>
      <c r="HO10" s="11">
        <v>0</v>
      </c>
      <c r="HP10" s="49">
        <v>0</v>
      </c>
      <c r="HQ10" s="48">
        <v>0</v>
      </c>
      <c r="HR10" s="11">
        <v>0</v>
      </c>
      <c r="HS10" s="49">
        <v>0</v>
      </c>
      <c r="HT10" s="54">
        <v>295</v>
      </c>
      <c r="HU10" s="13">
        <v>7912</v>
      </c>
      <c r="HV10" s="55">
        <v>26820.338983050849</v>
      </c>
      <c r="HW10" s="54">
        <v>74</v>
      </c>
      <c r="HX10" s="13">
        <v>1534</v>
      </c>
      <c r="HY10" s="55">
        <v>20729.72972972973</v>
      </c>
      <c r="HZ10" s="48">
        <v>0</v>
      </c>
      <c r="IA10" s="11">
        <v>0</v>
      </c>
      <c r="IB10" s="49">
        <v>0</v>
      </c>
      <c r="IC10" s="48"/>
      <c r="ID10" s="11"/>
      <c r="IE10" s="49"/>
      <c r="IF10" s="48"/>
      <c r="IG10" s="11"/>
      <c r="IH10" s="49"/>
      <c r="II10" s="48"/>
      <c r="IJ10" s="11"/>
      <c r="IK10" s="49"/>
      <c r="IL10" s="48"/>
      <c r="IM10" s="11"/>
      <c r="IN10" s="49"/>
      <c r="IO10" s="48"/>
      <c r="IP10" s="11"/>
      <c r="IQ10" s="49"/>
      <c r="IR10" s="48">
        <v>0</v>
      </c>
      <c r="IS10" s="11">
        <v>0</v>
      </c>
      <c r="IT10" s="49">
        <v>0</v>
      </c>
      <c r="IU10" s="10">
        <f t="shared" si="4"/>
        <v>1521</v>
      </c>
      <c r="IV10" s="15">
        <f t="shared" si="5"/>
        <v>38540</v>
      </c>
      <c r="IW10" s="6"/>
      <c r="IX10" s="9"/>
      <c r="IY10" s="6"/>
      <c r="IZ10" s="6"/>
      <c r="JA10" s="6"/>
      <c r="JB10" s="9"/>
      <c r="JC10" s="6"/>
      <c r="JD10" s="6"/>
      <c r="JE10" s="6"/>
      <c r="JF10" s="9"/>
      <c r="JG10" s="6"/>
      <c r="JH10" s="6"/>
      <c r="JI10" s="1"/>
      <c r="JJ10" s="2"/>
      <c r="JK10" s="1"/>
      <c r="JL10" s="1"/>
      <c r="JM10" s="1"/>
      <c r="JN10" s="2"/>
      <c r="JO10" s="1"/>
      <c r="JP10" s="1"/>
      <c r="JQ10" s="1"/>
      <c r="JR10" s="2"/>
      <c r="JS10" s="1"/>
      <c r="JT10" s="1"/>
      <c r="JU10" s="1"/>
      <c r="JV10" s="2"/>
      <c r="JW10" s="1"/>
      <c r="JX10" s="1"/>
      <c r="JY10" s="1"/>
      <c r="JZ10" s="2"/>
      <c r="KA10" s="1"/>
      <c r="KB10" s="1"/>
      <c r="KC10" s="1"/>
      <c r="KD10" s="2"/>
      <c r="KE10" s="1"/>
      <c r="KF10" s="1"/>
      <c r="KG10" s="1"/>
      <c r="KH10" s="2"/>
      <c r="KI10" s="1"/>
      <c r="KJ10" s="1"/>
      <c r="KK10" s="1"/>
      <c r="KL10" s="2"/>
      <c r="KM10" s="1"/>
      <c r="KN10" s="1"/>
      <c r="KO10" s="1"/>
    </row>
    <row r="11" spans="1:380" x14ac:dyDescent="0.3">
      <c r="A11" s="64">
        <v>2004</v>
      </c>
      <c r="B11" s="65" t="s">
        <v>10</v>
      </c>
      <c r="C11" s="48">
        <v>0</v>
      </c>
      <c r="D11" s="11">
        <v>0</v>
      </c>
      <c r="E11" s="49">
        <f t="shared" si="0"/>
        <v>0</v>
      </c>
      <c r="F11" s="48">
        <v>0</v>
      </c>
      <c r="G11" s="11">
        <v>0</v>
      </c>
      <c r="H11" s="49">
        <v>0</v>
      </c>
      <c r="I11" s="54">
        <v>335</v>
      </c>
      <c r="J11" s="13">
        <v>10963</v>
      </c>
      <c r="K11" s="55">
        <v>32725.373134328358</v>
      </c>
      <c r="L11" s="48">
        <v>0</v>
      </c>
      <c r="M11" s="11">
        <v>0</v>
      </c>
      <c r="N11" s="49">
        <v>0</v>
      </c>
      <c r="O11" s="48">
        <v>0</v>
      </c>
      <c r="P11" s="11">
        <v>0</v>
      </c>
      <c r="Q11" s="49">
        <v>0</v>
      </c>
      <c r="R11" s="54">
        <v>49</v>
      </c>
      <c r="S11" s="13">
        <v>756</v>
      </c>
      <c r="T11" s="55">
        <v>15428.571428571429</v>
      </c>
      <c r="U11" s="48">
        <v>0</v>
      </c>
      <c r="V11" s="11">
        <v>0</v>
      </c>
      <c r="W11" s="49">
        <v>0</v>
      </c>
      <c r="X11" s="48">
        <v>0</v>
      </c>
      <c r="Y11" s="11">
        <v>0</v>
      </c>
      <c r="Z11" s="49">
        <v>0</v>
      </c>
      <c r="AA11" s="48">
        <v>0</v>
      </c>
      <c r="AB11" s="11">
        <v>0</v>
      </c>
      <c r="AC11" s="49">
        <f t="shared" si="1"/>
        <v>0</v>
      </c>
      <c r="AD11" s="48">
        <v>0</v>
      </c>
      <c r="AE11" s="11">
        <v>0</v>
      </c>
      <c r="AF11" s="49">
        <v>0</v>
      </c>
      <c r="AG11" s="48">
        <v>0</v>
      </c>
      <c r="AH11" s="11">
        <v>0</v>
      </c>
      <c r="AI11" s="49">
        <v>0</v>
      </c>
      <c r="AJ11" s="48">
        <v>0</v>
      </c>
      <c r="AK11" s="11">
        <v>0</v>
      </c>
      <c r="AL11" s="49">
        <v>0</v>
      </c>
      <c r="AM11" s="48">
        <v>0</v>
      </c>
      <c r="AN11" s="11">
        <v>0</v>
      </c>
      <c r="AO11" s="49">
        <v>0</v>
      </c>
      <c r="AP11" s="48">
        <v>0</v>
      </c>
      <c r="AQ11" s="11">
        <v>0</v>
      </c>
      <c r="AR11" s="49">
        <v>0</v>
      </c>
      <c r="AS11" s="48">
        <v>0</v>
      </c>
      <c r="AT11" s="11">
        <v>0</v>
      </c>
      <c r="AU11" s="49">
        <f t="shared" si="2"/>
        <v>0</v>
      </c>
      <c r="AV11" s="48">
        <v>0</v>
      </c>
      <c r="AW11" s="11">
        <v>0</v>
      </c>
      <c r="AX11" s="49">
        <v>0</v>
      </c>
      <c r="AY11" s="54">
        <v>6</v>
      </c>
      <c r="AZ11" s="13">
        <v>3077</v>
      </c>
      <c r="BA11" s="55">
        <v>512833.33333333337</v>
      </c>
      <c r="BB11" s="48">
        <v>0</v>
      </c>
      <c r="BC11" s="11">
        <v>0</v>
      </c>
      <c r="BD11" s="49">
        <v>0</v>
      </c>
      <c r="BE11" s="48">
        <v>0</v>
      </c>
      <c r="BF11" s="11">
        <v>0</v>
      </c>
      <c r="BG11" s="49">
        <v>0</v>
      </c>
      <c r="BH11" s="48">
        <v>0</v>
      </c>
      <c r="BI11" s="11">
        <v>0</v>
      </c>
      <c r="BJ11" s="49">
        <v>0</v>
      </c>
      <c r="BK11" s="54">
        <v>14</v>
      </c>
      <c r="BL11" s="13">
        <v>569</v>
      </c>
      <c r="BM11" s="55">
        <v>40642.857142857145</v>
      </c>
      <c r="BN11" s="48">
        <v>0</v>
      </c>
      <c r="BO11" s="11">
        <v>0</v>
      </c>
      <c r="BP11" s="49">
        <v>0</v>
      </c>
      <c r="BQ11" s="54">
        <v>408</v>
      </c>
      <c r="BR11" s="13">
        <v>7814</v>
      </c>
      <c r="BS11" s="55">
        <v>19151.960784313727</v>
      </c>
      <c r="BT11" s="48">
        <v>0</v>
      </c>
      <c r="BU11" s="11">
        <v>0</v>
      </c>
      <c r="BV11" s="49">
        <v>0</v>
      </c>
      <c r="BW11" s="48">
        <v>0</v>
      </c>
      <c r="BX11" s="11">
        <v>0</v>
      </c>
      <c r="BY11" s="49">
        <v>0</v>
      </c>
      <c r="BZ11" s="48">
        <v>0</v>
      </c>
      <c r="CA11" s="11">
        <v>0</v>
      </c>
      <c r="CB11" s="49">
        <v>0</v>
      </c>
      <c r="CC11" s="48">
        <v>0</v>
      </c>
      <c r="CD11" s="11">
        <v>0</v>
      </c>
      <c r="CE11" s="49">
        <v>0</v>
      </c>
      <c r="CF11" s="48">
        <v>0</v>
      </c>
      <c r="CG11" s="11">
        <v>0</v>
      </c>
      <c r="CH11" s="49">
        <v>0</v>
      </c>
      <c r="CI11" s="48">
        <v>0</v>
      </c>
      <c r="CJ11" s="11">
        <v>0</v>
      </c>
      <c r="CK11" s="49">
        <v>0</v>
      </c>
      <c r="CL11" s="48">
        <v>0</v>
      </c>
      <c r="CM11" s="11">
        <v>0</v>
      </c>
      <c r="CN11" s="49">
        <v>0</v>
      </c>
      <c r="CO11" s="48">
        <v>0</v>
      </c>
      <c r="CP11" s="11">
        <v>0</v>
      </c>
      <c r="CQ11" s="49">
        <v>0</v>
      </c>
      <c r="CR11" s="54">
        <v>2</v>
      </c>
      <c r="CS11" s="13">
        <v>28</v>
      </c>
      <c r="CT11" s="55">
        <v>0</v>
      </c>
      <c r="CU11" s="54">
        <v>44</v>
      </c>
      <c r="CV11" s="13">
        <v>439</v>
      </c>
      <c r="CW11" s="55">
        <v>9977.2727272727261</v>
      </c>
      <c r="CX11" s="48">
        <v>0</v>
      </c>
      <c r="CY11" s="11">
        <v>0</v>
      </c>
      <c r="CZ11" s="49">
        <v>0</v>
      </c>
      <c r="DA11" s="48">
        <v>0</v>
      </c>
      <c r="DB11" s="11">
        <v>0</v>
      </c>
      <c r="DC11" s="49">
        <v>0</v>
      </c>
      <c r="DD11" s="48">
        <v>0</v>
      </c>
      <c r="DE11" s="11">
        <v>0</v>
      </c>
      <c r="DF11" s="49">
        <v>0</v>
      </c>
      <c r="DG11" s="48">
        <v>0</v>
      </c>
      <c r="DH11" s="11">
        <v>0</v>
      </c>
      <c r="DI11" s="49">
        <v>0</v>
      </c>
      <c r="DJ11" s="48">
        <v>0</v>
      </c>
      <c r="DK11" s="11">
        <v>0</v>
      </c>
      <c r="DL11" s="49">
        <v>0</v>
      </c>
      <c r="DM11" s="48">
        <v>0</v>
      </c>
      <c r="DN11" s="11">
        <v>0</v>
      </c>
      <c r="DO11" s="49">
        <v>0</v>
      </c>
      <c r="DP11" s="48">
        <v>0</v>
      </c>
      <c r="DQ11" s="11">
        <v>0</v>
      </c>
      <c r="DR11" s="49">
        <v>0</v>
      </c>
      <c r="DS11" s="48">
        <v>0</v>
      </c>
      <c r="DT11" s="11">
        <v>0</v>
      </c>
      <c r="DU11" s="49">
        <v>0</v>
      </c>
      <c r="DV11" s="48">
        <v>0</v>
      </c>
      <c r="DW11" s="11">
        <v>0</v>
      </c>
      <c r="DX11" s="49">
        <v>0</v>
      </c>
      <c r="DY11" s="48">
        <v>0</v>
      </c>
      <c r="DZ11" s="11">
        <v>0</v>
      </c>
      <c r="EA11" s="49">
        <v>0</v>
      </c>
      <c r="EB11" s="48">
        <v>0</v>
      </c>
      <c r="EC11" s="11">
        <v>0</v>
      </c>
      <c r="ED11" s="49">
        <v>0</v>
      </c>
      <c r="EE11" s="48">
        <v>0</v>
      </c>
      <c r="EF11" s="11">
        <v>0</v>
      </c>
      <c r="EG11" s="49">
        <v>0</v>
      </c>
      <c r="EH11" s="48">
        <v>0</v>
      </c>
      <c r="EI11" s="11">
        <v>0</v>
      </c>
      <c r="EJ11" s="49">
        <v>0</v>
      </c>
      <c r="EK11" s="48">
        <v>0</v>
      </c>
      <c r="EL11" s="11">
        <v>0</v>
      </c>
      <c r="EM11" s="49">
        <f t="shared" si="3"/>
        <v>0</v>
      </c>
      <c r="EN11" s="48">
        <v>0</v>
      </c>
      <c r="EO11" s="11">
        <v>0</v>
      </c>
      <c r="EP11" s="49">
        <v>0</v>
      </c>
      <c r="EQ11" s="54">
        <v>235</v>
      </c>
      <c r="ER11" s="13">
        <v>5880</v>
      </c>
      <c r="ES11" s="55">
        <v>25021.276595744679</v>
      </c>
      <c r="ET11" s="48">
        <v>0</v>
      </c>
      <c r="EU11" s="11">
        <v>0</v>
      </c>
      <c r="EV11" s="49">
        <v>0</v>
      </c>
      <c r="EW11" s="48">
        <v>0</v>
      </c>
      <c r="EX11" s="11">
        <v>0</v>
      </c>
      <c r="EY11" s="49">
        <v>0</v>
      </c>
      <c r="EZ11" s="48">
        <v>0</v>
      </c>
      <c r="FA11" s="11">
        <v>0</v>
      </c>
      <c r="FB11" s="49">
        <v>0</v>
      </c>
      <c r="FC11" s="48">
        <v>0</v>
      </c>
      <c r="FD11" s="11">
        <v>0</v>
      </c>
      <c r="FE11" s="49">
        <v>0</v>
      </c>
      <c r="FF11" s="48">
        <v>0</v>
      </c>
      <c r="FG11" s="11">
        <v>0</v>
      </c>
      <c r="FH11" s="49">
        <v>0</v>
      </c>
      <c r="FI11" s="48">
        <v>0</v>
      </c>
      <c r="FJ11" s="11">
        <v>0</v>
      </c>
      <c r="FK11" s="49">
        <v>0</v>
      </c>
      <c r="FL11" s="48">
        <v>0</v>
      </c>
      <c r="FM11" s="11">
        <v>0</v>
      </c>
      <c r="FN11" s="49">
        <v>0</v>
      </c>
      <c r="FO11" s="48">
        <v>0</v>
      </c>
      <c r="FP11" s="11">
        <v>0</v>
      </c>
      <c r="FQ11" s="49">
        <v>0</v>
      </c>
      <c r="FR11" s="48">
        <v>0</v>
      </c>
      <c r="FS11" s="11">
        <v>0</v>
      </c>
      <c r="FT11" s="49">
        <v>0</v>
      </c>
      <c r="FU11" s="48">
        <v>0</v>
      </c>
      <c r="FV11" s="11">
        <v>0</v>
      </c>
      <c r="FW11" s="49">
        <v>0</v>
      </c>
      <c r="FX11" s="48">
        <v>0</v>
      </c>
      <c r="FY11" s="11">
        <v>0</v>
      </c>
      <c r="FZ11" s="49">
        <v>0</v>
      </c>
      <c r="GA11" s="48">
        <v>0</v>
      </c>
      <c r="GB11" s="11">
        <v>0</v>
      </c>
      <c r="GC11" s="49">
        <v>0</v>
      </c>
      <c r="GD11" s="48">
        <v>0</v>
      </c>
      <c r="GE11" s="11">
        <v>0</v>
      </c>
      <c r="GF11" s="49">
        <v>0</v>
      </c>
      <c r="GG11" s="48">
        <v>0</v>
      </c>
      <c r="GH11" s="11">
        <v>0</v>
      </c>
      <c r="GI11" s="49">
        <v>0</v>
      </c>
      <c r="GJ11" s="48">
        <v>0</v>
      </c>
      <c r="GK11" s="11">
        <v>0</v>
      </c>
      <c r="GL11" s="49">
        <v>0</v>
      </c>
      <c r="GM11" s="54">
        <v>73</v>
      </c>
      <c r="GN11" s="13">
        <v>557</v>
      </c>
      <c r="GO11" s="55">
        <v>7630.1369863013697</v>
      </c>
      <c r="GP11" s="48">
        <v>0</v>
      </c>
      <c r="GQ11" s="11">
        <v>0</v>
      </c>
      <c r="GR11" s="49">
        <v>0</v>
      </c>
      <c r="GS11" s="54">
        <v>2</v>
      </c>
      <c r="GT11" s="13">
        <v>523</v>
      </c>
      <c r="GU11" s="55">
        <f>GT11/GS11*1000</f>
        <v>261500</v>
      </c>
      <c r="GV11" s="48">
        <v>0</v>
      </c>
      <c r="GW11" s="11">
        <v>0</v>
      </c>
      <c r="GX11" s="49">
        <v>0</v>
      </c>
      <c r="GY11" s="48">
        <v>0</v>
      </c>
      <c r="GZ11" s="11">
        <v>0</v>
      </c>
      <c r="HA11" s="49">
        <v>0</v>
      </c>
      <c r="HB11" s="48">
        <v>0</v>
      </c>
      <c r="HC11" s="11">
        <v>0</v>
      </c>
      <c r="HD11" s="49">
        <v>0</v>
      </c>
      <c r="HE11" s="48">
        <v>0</v>
      </c>
      <c r="HF11" s="11">
        <v>0</v>
      </c>
      <c r="HG11" s="49">
        <v>0</v>
      </c>
      <c r="HH11" s="48">
        <v>0</v>
      </c>
      <c r="HI11" s="11">
        <v>0</v>
      </c>
      <c r="HJ11" s="49">
        <v>0</v>
      </c>
      <c r="HK11" s="48">
        <v>0</v>
      </c>
      <c r="HL11" s="11">
        <v>0</v>
      </c>
      <c r="HM11" s="49">
        <v>0</v>
      </c>
      <c r="HN11" s="48">
        <v>0</v>
      </c>
      <c r="HO11" s="11">
        <v>0</v>
      </c>
      <c r="HP11" s="49">
        <v>0</v>
      </c>
      <c r="HQ11" s="48">
        <v>0</v>
      </c>
      <c r="HR11" s="11">
        <v>0</v>
      </c>
      <c r="HS11" s="49">
        <v>0</v>
      </c>
      <c r="HT11" s="54">
        <v>312</v>
      </c>
      <c r="HU11" s="13">
        <v>8513</v>
      </c>
      <c r="HV11" s="55">
        <v>27285.25641025641</v>
      </c>
      <c r="HW11" s="54">
        <v>79</v>
      </c>
      <c r="HX11" s="13">
        <v>2017</v>
      </c>
      <c r="HY11" s="55">
        <v>25531.645569620254</v>
      </c>
      <c r="HZ11" s="48">
        <v>0</v>
      </c>
      <c r="IA11" s="11">
        <v>0</v>
      </c>
      <c r="IB11" s="49">
        <v>0</v>
      </c>
      <c r="IC11" s="48"/>
      <c r="ID11" s="11"/>
      <c r="IE11" s="49"/>
      <c r="IF11" s="48"/>
      <c r="IG11" s="11"/>
      <c r="IH11" s="49"/>
      <c r="II11" s="48"/>
      <c r="IJ11" s="11"/>
      <c r="IK11" s="49"/>
      <c r="IL11" s="48"/>
      <c r="IM11" s="11"/>
      <c r="IN11" s="49"/>
      <c r="IO11" s="48"/>
      <c r="IP11" s="11"/>
      <c r="IQ11" s="49"/>
      <c r="IR11" s="48">
        <v>0</v>
      </c>
      <c r="IS11" s="11">
        <v>0</v>
      </c>
      <c r="IT11" s="49">
        <v>0</v>
      </c>
      <c r="IU11" s="10">
        <f t="shared" si="4"/>
        <v>1559</v>
      </c>
      <c r="IV11" s="15">
        <f t="shared" si="5"/>
        <v>41136</v>
      </c>
      <c r="IW11" s="6"/>
      <c r="IX11" s="9"/>
      <c r="IY11" s="6"/>
      <c r="IZ11" s="6"/>
      <c r="JA11" s="6"/>
      <c r="JB11" s="9"/>
      <c r="JC11" s="6"/>
      <c r="JD11" s="6"/>
      <c r="JE11" s="6"/>
      <c r="JF11" s="9"/>
      <c r="JG11" s="6"/>
      <c r="JH11" s="6"/>
      <c r="JI11" s="1"/>
      <c r="JJ11" s="2"/>
      <c r="JK11" s="1"/>
      <c r="JL11" s="1"/>
      <c r="JM11" s="1"/>
      <c r="JN11" s="2"/>
      <c r="JO11" s="1"/>
      <c r="JP11" s="1"/>
      <c r="JQ11" s="1"/>
      <c r="JR11" s="2"/>
      <c r="JS11" s="1"/>
      <c r="JT11" s="1"/>
      <c r="JU11" s="1"/>
      <c r="JV11" s="2"/>
      <c r="JW11" s="1"/>
      <c r="JX11" s="1"/>
      <c r="JY11" s="1"/>
      <c r="JZ11" s="2"/>
      <c r="KA11" s="1"/>
      <c r="KB11" s="1"/>
      <c r="KC11" s="1"/>
      <c r="KD11" s="2"/>
      <c r="KE11" s="1"/>
      <c r="KF11" s="1"/>
      <c r="KG11" s="1"/>
      <c r="KH11" s="2"/>
      <c r="KI11" s="1"/>
      <c r="KJ11" s="1"/>
      <c r="KK11" s="1"/>
      <c r="KL11" s="2"/>
      <c r="KM11" s="1"/>
      <c r="KN11" s="1"/>
      <c r="KO11" s="1"/>
    </row>
    <row r="12" spans="1:380" x14ac:dyDescent="0.3">
      <c r="A12" s="64">
        <v>2004</v>
      </c>
      <c r="B12" s="65" t="s">
        <v>11</v>
      </c>
      <c r="C12" s="48">
        <v>0</v>
      </c>
      <c r="D12" s="11">
        <v>0</v>
      </c>
      <c r="E12" s="49">
        <f t="shared" si="0"/>
        <v>0</v>
      </c>
      <c r="F12" s="48">
        <v>0</v>
      </c>
      <c r="G12" s="11">
        <v>0</v>
      </c>
      <c r="H12" s="49">
        <v>0</v>
      </c>
      <c r="I12" s="54">
        <v>409</v>
      </c>
      <c r="J12" s="13">
        <v>11898</v>
      </c>
      <c r="K12" s="55">
        <v>29090.46454767726</v>
      </c>
      <c r="L12" s="48">
        <v>0</v>
      </c>
      <c r="M12" s="11">
        <v>0</v>
      </c>
      <c r="N12" s="49">
        <v>0</v>
      </c>
      <c r="O12" s="48">
        <v>0</v>
      </c>
      <c r="P12" s="11">
        <v>0</v>
      </c>
      <c r="Q12" s="49">
        <v>0</v>
      </c>
      <c r="R12" s="48">
        <v>0</v>
      </c>
      <c r="S12" s="11">
        <v>0</v>
      </c>
      <c r="T12" s="49">
        <v>0</v>
      </c>
      <c r="U12" s="48">
        <v>0</v>
      </c>
      <c r="V12" s="11">
        <v>0</v>
      </c>
      <c r="W12" s="49">
        <v>0</v>
      </c>
      <c r="X12" s="48">
        <v>0</v>
      </c>
      <c r="Y12" s="11">
        <v>0</v>
      </c>
      <c r="Z12" s="49">
        <v>0</v>
      </c>
      <c r="AA12" s="48">
        <v>0</v>
      </c>
      <c r="AB12" s="11">
        <v>0</v>
      </c>
      <c r="AC12" s="49">
        <f t="shared" si="1"/>
        <v>0</v>
      </c>
      <c r="AD12" s="48">
        <v>0</v>
      </c>
      <c r="AE12" s="11">
        <v>0</v>
      </c>
      <c r="AF12" s="49">
        <v>0</v>
      </c>
      <c r="AG12" s="48">
        <v>0</v>
      </c>
      <c r="AH12" s="11">
        <v>0</v>
      </c>
      <c r="AI12" s="49">
        <v>0</v>
      </c>
      <c r="AJ12" s="48">
        <v>0</v>
      </c>
      <c r="AK12" s="11">
        <v>0</v>
      </c>
      <c r="AL12" s="49">
        <v>0</v>
      </c>
      <c r="AM12" s="48">
        <v>0</v>
      </c>
      <c r="AN12" s="11">
        <v>0</v>
      </c>
      <c r="AO12" s="49">
        <v>0</v>
      </c>
      <c r="AP12" s="48">
        <v>0</v>
      </c>
      <c r="AQ12" s="11">
        <v>0</v>
      </c>
      <c r="AR12" s="49">
        <v>0</v>
      </c>
      <c r="AS12" s="48">
        <v>0</v>
      </c>
      <c r="AT12" s="11">
        <v>0</v>
      </c>
      <c r="AU12" s="49">
        <f t="shared" si="2"/>
        <v>0</v>
      </c>
      <c r="AV12" s="48">
        <v>0</v>
      </c>
      <c r="AW12" s="11">
        <v>0</v>
      </c>
      <c r="AX12" s="49">
        <v>0</v>
      </c>
      <c r="AY12" s="54">
        <v>7</v>
      </c>
      <c r="AZ12" s="13">
        <v>3599</v>
      </c>
      <c r="BA12" s="55">
        <v>514142.8571428571</v>
      </c>
      <c r="BB12" s="48">
        <v>0</v>
      </c>
      <c r="BC12" s="11">
        <v>0</v>
      </c>
      <c r="BD12" s="49">
        <v>0</v>
      </c>
      <c r="BE12" s="48">
        <v>0</v>
      </c>
      <c r="BF12" s="11">
        <v>0</v>
      </c>
      <c r="BG12" s="49">
        <v>0</v>
      </c>
      <c r="BH12" s="48">
        <v>0</v>
      </c>
      <c r="BI12" s="11">
        <v>0</v>
      </c>
      <c r="BJ12" s="49">
        <v>0</v>
      </c>
      <c r="BK12" s="54">
        <v>15</v>
      </c>
      <c r="BL12" s="13">
        <v>605</v>
      </c>
      <c r="BM12" s="55">
        <v>40333.333333333336</v>
      </c>
      <c r="BN12" s="48">
        <v>0</v>
      </c>
      <c r="BO12" s="11">
        <v>0</v>
      </c>
      <c r="BP12" s="49">
        <v>0</v>
      </c>
      <c r="BQ12" s="54">
        <v>520</v>
      </c>
      <c r="BR12" s="13">
        <v>9818</v>
      </c>
      <c r="BS12" s="55">
        <v>18880.76923076923</v>
      </c>
      <c r="BT12" s="48">
        <v>0</v>
      </c>
      <c r="BU12" s="11">
        <v>0</v>
      </c>
      <c r="BV12" s="49">
        <v>0</v>
      </c>
      <c r="BW12" s="48">
        <v>0</v>
      </c>
      <c r="BX12" s="11">
        <v>0</v>
      </c>
      <c r="BY12" s="49">
        <v>0</v>
      </c>
      <c r="BZ12" s="48">
        <v>0</v>
      </c>
      <c r="CA12" s="11">
        <v>0</v>
      </c>
      <c r="CB12" s="49">
        <v>0</v>
      </c>
      <c r="CC12" s="48">
        <v>0</v>
      </c>
      <c r="CD12" s="11">
        <v>0</v>
      </c>
      <c r="CE12" s="49">
        <v>0</v>
      </c>
      <c r="CF12" s="48">
        <v>0</v>
      </c>
      <c r="CG12" s="11">
        <v>0</v>
      </c>
      <c r="CH12" s="49">
        <v>0</v>
      </c>
      <c r="CI12" s="48">
        <v>0</v>
      </c>
      <c r="CJ12" s="11">
        <v>0</v>
      </c>
      <c r="CK12" s="49">
        <v>0</v>
      </c>
      <c r="CL12" s="48">
        <v>0</v>
      </c>
      <c r="CM12" s="11">
        <v>0</v>
      </c>
      <c r="CN12" s="49">
        <v>0</v>
      </c>
      <c r="CO12" s="48">
        <v>0</v>
      </c>
      <c r="CP12" s="11">
        <v>0</v>
      </c>
      <c r="CQ12" s="49">
        <v>0</v>
      </c>
      <c r="CR12" s="54">
        <v>2</v>
      </c>
      <c r="CS12" s="13">
        <v>30</v>
      </c>
      <c r="CT12" s="55">
        <v>0</v>
      </c>
      <c r="CU12" s="48">
        <v>0</v>
      </c>
      <c r="CV12" s="11">
        <v>0</v>
      </c>
      <c r="CW12" s="49">
        <v>0</v>
      </c>
      <c r="CX12" s="48">
        <v>0</v>
      </c>
      <c r="CY12" s="11">
        <v>0</v>
      </c>
      <c r="CZ12" s="49">
        <v>0</v>
      </c>
      <c r="DA12" s="48">
        <v>0</v>
      </c>
      <c r="DB12" s="11">
        <v>0</v>
      </c>
      <c r="DC12" s="49">
        <v>0</v>
      </c>
      <c r="DD12" s="48">
        <v>0</v>
      </c>
      <c r="DE12" s="11">
        <v>0</v>
      </c>
      <c r="DF12" s="49">
        <v>0</v>
      </c>
      <c r="DG12" s="48">
        <v>0</v>
      </c>
      <c r="DH12" s="11">
        <v>0</v>
      </c>
      <c r="DI12" s="49">
        <v>0</v>
      </c>
      <c r="DJ12" s="48">
        <v>0</v>
      </c>
      <c r="DK12" s="11">
        <v>0</v>
      </c>
      <c r="DL12" s="49">
        <v>0</v>
      </c>
      <c r="DM12" s="48">
        <v>0</v>
      </c>
      <c r="DN12" s="11">
        <v>0</v>
      </c>
      <c r="DO12" s="49">
        <v>0</v>
      </c>
      <c r="DP12" s="48">
        <v>0</v>
      </c>
      <c r="DQ12" s="11">
        <v>0</v>
      </c>
      <c r="DR12" s="49">
        <v>0</v>
      </c>
      <c r="DS12" s="48">
        <v>0</v>
      </c>
      <c r="DT12" s="11">
        <v>0</v>
      </c>
      <c r="DU12" s="49">
        <v>0</v>
      </c>
      <c r="DV12" s="48">
        <v>0</v>
      </c>
      <c r="DW12" s="11">
        <v>0</v>
      </c>
      <c r="DX12" s="49">
        <v>0</v>
      </c>
      <c r="DY12" s="48">
        <v>0</v>
      </c>
      <c r="DZ12" s="11">
        <v>0</v>
      </c>
      <c r="EA12" s="49">
        <v>0</v>
      </c>
      <c r="EB12" s="48">
        <v>0</v>
      </c>
      <c r="EC12" s="11">
        <v>0</v>
      </c>
      <c r="ED12" s="49">
        <v>0</v>
      </c>
      <c r="EE12" s="48">
        <v>0</v>
      </c>
      <c r="EF12" s="11">
        <v>0</v>
      </c>
      <c r="EG12" s="49">
        <v>0</v>
      </c>
      <c r="EH12" s="48">
        <v>0</v>
      </c>
      <c r="EI12" s="11">
        <v>0</v>
      </c>
      <c r="EJ12" s="49">
        <v>0</v>
      </c>
      <c r="EK12" s="48">
        <v>0</v>
      </c>
      <c r="EL12" s="11">
        <v>0</v>
      </c>
      <c r="EM12" s="49">
        <f t="shared" si="3"/>
        <v>0</v>
      </c>
      <c r="EN12" s="54">
        <v>0</v>
      </c>
      <c r="EO12" s="13">
        <v>0</v>
      </c>
      <c r="EP12" s="55">
        <v>0</v>
      </c>
      <c r="EQ12" s="54">
        <v>279</v>
      </c>
      <c r="ER12" s="13">
        <v>7029</v>
      </c>
      <c r="ES12" s="55">
        <v>25193.548387096776</v>
      </c>
      <c r="ET12" s="54">
        <v>0</v>
      </c>
      <c r="EU12" s="13">
        <v>0</v>
      </c>
      <c r="EV12" s="55">
        <v>0</v>
      </c>
      <c r="EW12" s="54">
        <v>0</v>
      </c>
      <c r="EX12" s="13">
        <v>2</v>
      </c>
      <c r="EY12" s="55">
        <v>0</v>
      </c>
      <c r="EZ12" s="48">
        <v>0</v>
      </c>
      <c r="FA12" s="11">
        <v>0</v>
      </c>
      <c r="FB12" s="49">
        <v>0</v>
      </c>
      <c r="FC12" s="48">
        <v>0</v>
      </c>
      <c r="FD12" s="11">
        <v>0</v>
      </c>
      <c r="FE12" s="49">
        <v>0</v>
      </c>
      <c r="FF12" s="48">
        <v>0</v>
      </c>
      <c r="FG12" s="11">
        <v>0</v>
      </c>
      <c r="FH12" s="49">
        <v>0</v>
      </c>
      <c r="FI12" s="48">
        <v>0</v>
      </c>
      <c r="FJ12" s="11">
        <v>0</v>
      </c>
      <c r="FK12" s="49">
        <v>0</v>
      </c>
      <c r="FL12" s="48">
        <v>0</v>
      </c>
      <c r="FM12" s="11">
        <v>0</v>
      </c>
      <c r="FN12" s="49">
        <v>0</v>
      </c>
      <c r="FO12" s="48">
        <v>0</v>
      </c>
      <c r="FP12" s="11">
        <v>0</v>
      </c>
      <c r="FQ12" s="49">
        <v>0</v>
      </c>
      <c r="FR12" s="48">
        <v>0</v>
      </c>
      <c r="FS12" s="11">
        <v>0</v>
      </c>
      <c r="FT12" s="49">
        <v>0</v>
      </c>
      <c r="FU12" s="48">
        <v>0</v>
      </c>
      <c r="FV12" s="11">
        <v>0</v>
      </c>
      <c r="FW12" s="49">
        <v>0</v>
      </c>
      <c r="FX12" s="48">
        <v>0</v>
      </c>
      <c r="FY12" s="11">
        <v>0</v>
      </c>
      <c r="FZ12" s="49">
        <v>0</v>
      </c>
      <c r="GA12" s="48">
        <v>0</v>
      </c>
      <c r="GB12" s="11">
        <v>0</v>
      </c>
      <c r="GC12" s="49">
        <v>0</v>
      </c>
      <c r="GD12" s="48">
        <v>0</v>
      </c>
      <c r="GE12" s="11">
        <v>0</v>
      </c>
      <c r="GF12" s="49">
        <v>0</v>
      </c>
      <c r="GG12" s="48">
        <v>0</v>
      </c>
      <c r="GH12" s="11">
        <v>0</v>
      </c>
      <c r="GI12" s="49">
        <v>0</v>
      </c>
      <c r="GJ12" s="48">
        <v>0</v>
      </c>
      <c r="GK12" s="11">
        <v>0</v>
      </c>
      <c r="GL12" s="49">
        <v>0</v>
      </c>
      <c r="GM12" s="48">
        <v>0</v>
      </c>
      <c r="GN12" s="11">
        <v>0</v>
      </c>
      <c r="GO12" s="49">
        <v>0</v>
      </c>
      <c r="GP12" s="48">
        <v>0</v>
      </c>
      <c r="GQ12" s="11">
        <v>0</v>
      </c>
      <c r="GR12" s="49">
        <v>0</v>
      </c>
      <c r="GS12" s="54">
        <v>4</v>
      </c>
      <c r="GT12" s="13">
        <v>777</v>
      </c>
      <c r="GU12" s="55">
        <f>GT12/GS12*1000</f>
        <v>194250</v>
      </c>
      <c r="GV12" s="48">
        <v>0</v>
      </c>
      <c r="GW12" s="11">
        <v>0</v>
      </c>
      <c r="GX12" s="49">
        <v>0</v>
      </c>
      <c r="GY12" s="48">
        <v>0</v>
      </c>
      <c r="GZ12" s="11">
        <v>0</v>
      </c>
      <c r="HA12" s="49">
        <v>0</v>
      </c>
      <c r="HB12" s="48">
        <v>0</v>
      </c>
      <c r="HC12" s="11">
        <v>0</v>
      </c>
      <c r="HD12" s="49">
        <v>0</v>
      </c>
      <c r="HE12" s="48">
        <v>0</v>
      </c>
      <c r="HF12" s="11">
        <v>0</v>
      </c>
      <c r="HG12" s="49">
        <v>0</v>
      </c>
      <c r="HH12" s="48">
        <v>0</v>
      </c>
      <c r="HI12" s="11">
        <v>0</v>
      </c>
      <c r="HJ12" s="49">
        <v>0</v>
      </c>
      <c r="HK12" s="48">
        <v>0</v>
      </c>
      <c r="HL12" s="11">
        <v>0</v>
      </c>
      <c r="HM12" s="49">
        <v>0</v>
      </c>
      <c r="HN12" s="48">
        <v>0</v>
      </c>
      <c r="HO12" s="11">
        <v>0</v>
      </c>
      <c r="HP12" s="49">
        <v>0</v>
      </c>
      <c r="HQ12" s="48">
        <v>0</v>
      </c>
      <c r="HR12" s="11">
        <v>0</v>
      </c>
      <c r="HS12" s="49">
        <v>0</v>
      </c>
      <c r="HT12" s="54">
        <v>389</v>
      </c>
      <c r="HU12" s="13">
        <v>10668</v>
      </c>
      <c r="HV12" s="55">
        <v>27424.164524421594</v>
      </c>
      <c r="HW12" s="54">
        <v>126</v>
      </c>
      <c r="HX12" s="13">
        <v>3269</v>
      </c>
      <c r="HY12" s="55">
        <v>25944.444444444442</v>
      </c>
      <c r="HZ12" s="48">
        <v>0</v>
      </c>
      <c r="IA12" s="11">
        <v>0</v>
      </c>
      <c r="IB12" s="49">
        <v>0</v>
      </c>
      <c r="IC12" s="48"/>
      <c r="ID12" s="11"/>
      <c r="IE12" s="49"/>
      <c r="IF12" s="48"/>
      <c r="IG12" s="11"/>
      <c r="IH12" s="49"/>
      <c r="II12" s="48"/>
      <c r="IJ12" s="11"/>
      <c r="IK12" s="49"/>
      <c r="IL12" s="48"/>
      <c r="IM12" s="11"/>
      <c r="IN12" s="49"/>
      <c r="IO12" s="48"/>
      <c r="IP12" s="11"/>
      <c r="IQ12" s="49"/>
      <c r="IR12" s="48">
        <v>0</v>
      </c>
      <c r="IS12" s="11">
        <v>0</v>
      </c>
      <c r="IT12" s="49">
        <v>0</v>
      </c>
      <c r="IU12" s="10">
        <f t="shared" si="4"/>
        <v>1751</v>
      </c>
      <c r="IV12" s="15">
        <f t="shared" si="5"/>
        <v>47695</v>
      </c>
      <c r="IW12" s="6"/>
      <c r="IX12" s="9"/>
      <c r="IY12" s="6"/>
      <c r="IZ12" s="6"/>
      <c r="JA12" s="6"/>
      <c r="JB12" s="9"/>
      <c r="JC12" s="6"/>
      <c r="JD12" s="6"/>
      <c r="JE12" s="6"/>
      <c r="JF12" s="9"/>
      <c r="JG12" s="6"/>
      <c r="JH12" s="6"/>
      <c r="JI12" s="1"/>
      <c r="JJ12" s="2"/>
      <c r="JK12" s="1"/>
      <c r="JL12" s="1"/>
      <c r="JM12" s="1"/>
      <c r="JN12" s="2"/>
      <c r="JO12" s="1"/>
      <c r="JP12" s="1"/>
      <c r="JQ12" s="1"/>
      <c r="JR12" s="2"/>
      <c r="JS12" s="1"/>
      <c r="JT12" s="1"/>
      <c r="JU12" s="1"/>
      <c r="JV12" s="2"/>
      <c r="JW12" s="1"/>
      <c r="JX12" s="1"/>
      <c r="JY12" s="1"/>
      <c r="JZ12" s="2"/>
      <c r="KA12" s="1"/>
      <c r="KB12" s="1"/>
      <c r="KC12" s="1"/>
      <c r="KD12" s="2"/>
      <c r="KE12" s="1"/>
      <c r="KF12" s="1"/>
      <c r="KG12" s="1"/>
      <c r="KH12" s="2"/>
      <c r="KI12" s="1"/>
      <c r="KJ12" s="1"/>
      <c r="KK12" s="1"/>
      <c r="KL12" s="2"/>
      <c r="KM12" s="1"/>
      <c r="KN12" s="1"/>
      <c r="KO12" s="1"/>
    </row>
    <row r="13" spans="1:380" x14ac:dyDescent="0.3">
      <c r="A13" s="64">
        <v>2004</v>
      </c>
      <c r="B13" s="65" t="s">
        <v>12</v>
      </c>
      <c r="C13" s="48">
        <v>0</v>
      </c>
      <c r="D13" s="11">
        <v>0</v>
      </c>
      <c r="E13" s="49">
        <f t="shared" si="0"/>
        <v>0</v>
      </c>
      <c r="F13" s="48">
        <v>0</v>
      </c>
      <c r="G13" s="11">
        <v>0</v>
      </c>
      <c r="H13" s="49">
        <v>0</v>
      </c>
      <c r="I13" s="54">
        <v>447</v>
      </c>
      <c r="J13" s="13">
        <v>12390</v>
      </c>
      <c r="K13" s="55">
        <v>27718.12080536913</v>
      </c>
      <c r="L13" s="48">
        <v>0</v>
      </c>
      <c r="M13" s="11">
        <v>0</v>
      </c>
      <c r="N13" s="49">
        <v>0</v>
      </c>
      <c r="O13" s="48">
        <v>0</v>
      </c>
      <c r="P13" s="11">
        <v>0</v>
      </c>
      <c r="Q13" s="49">
        <v>0</v>
      </c>
      <c r="R13" s="54">
        <v>49</v>
      </c>
      <c r="S13" s="13">
        <v>761</v>
      </c>
      <c r="T13" s="55">
        <v>15530.612244897959</v>
      </c>
      <c r="U13" s="48">
        <v>0</v>
      </c>
      <c r="V13" s="11">
        <v>0</v>
      </c>
      <c r="W13" s="49">
        <v>0</v>
      </c>
      <c r="X13" s="48">
        <v>0</v>
      </c>
      <c r="Y13" s="11">
        <v>0</v>
      </c>
      <c r="Z13" s="49">
        <v>0</v>
      </c>
      <c r="AA13" s="48">
        <v>0</v>
      </c>
      <c r="AB13" s="11">
        <v>0</v>
      </c>
      <c r="AC13" s="49">
        <f t="shared" si="1"/>
        <v>0</v>
      </c>
      <c r="AD13" s="48">
        <v>0</v>
      </c>
      <c r="AE13" s="11">
        <v>0</v>
      </c>
      <c r="AF13" s="49">
        <v>0</v>
      </c>
      <c r="AG13" s="48">
        <v>0</v>
      </c>
      <c r="AH13" s="11">
        <v>0</v>
      </c>
      <c r="AI13" s="49">
        <v>0</v>
      </c>
      <c r="AJ13" s="48">
        <v>0</v>
      </c>
      <c r="AK13" s="11">
        <v>0</v>
      </c>
      <c r="AL13" s="49">
        <v>0</v>
      </c>
      <c r="AM13" s="48">
        <v>0</v>
      </c>
      <c r="AN13" s="11">
        <v>0</v>
      </c>
      <c r="AO13" s="49">
        <v>0</v>
      </c>
      <c r="AP13" s="48">
        <v>0</v>
      </c>
      <c r="AQ13" s="11">
        <v>0</v>
      </c>
      <c r="AR13" s="49">
        <v>0</v>
      </c>
      <c r="AS13" s="48">
        <v>0</v>
      </c>
      <c r="AT13" s="11">
        <v>0</v>
      </c>
      <c r="AU13" s="49">
        <f t="shared" si="2"/>
        <v>0</v>
      </c>
      <c r="AV13" s="48">
        <v>0</v>
      </c>
      <c r="AW13" s="11">
        <v>0</v>
      </c>
      <c r="AX13" s="49">
        <v>0</v>
      </c>
      <c r="AY13" s="54">
        <v>8</v>
      </c>
      <c r="AZ13" s="13">
        <v>4398</v>
      </c>
      <c r="BA13" s="55">
        <v>549750</v>
      </c>
      <c r="BB13" s="48">
        <v>0</v>
      </c>
      <c r="BC13" s="11">
        <v>0</v>
      </c>
      <c r="BD13" s="49">
        <v>0</v>
      </c>
      <c r="BE13" s="48">
        <v>0</v>
      </c>
      <c r="BF13" s="11">
        <v>0</v>
      </c>
      <c r="BG13" s="49">
        <v>0</v>
      </c>
      <c r="BH13" s="48">
        <v>0</v>
      </c>
      <c r="BI13" s="11">
        <v>0</v>
      </c>
      <c r="BJ13" s="49">
        <v>0</v>
      </c>
      <c r="BK13" s="54">
        <v>18</v>
      </c>
      <c r="BL13" s="13">
        <v>721</v>
      </c>
      <c r="BM13" s="55">
        <v>40055.555555555555</v>
      </c>
      <c r="BN13" s="48">
        <v>0</v>
      </c>
      <c r="BO13" s="11">
        <v>0</v>
      </c>
      <c r="BP13" s="49">
        <v>0</v>
      </c>
      <c r="BQ13" s="54">
        <v>587</v>
      </c>
      <c r="BR13" s="13">
        <v>11365</v>
      </c>
      <c r="BS13" s="55">
        <v>19361.158432708689</v>
      </c>
      <c r="BT13" s="48">
        <v>0</v>
      </c>
      <c r="BU13" s="11">
        <v>0</v>
      </c>
      <c r="BV13" s="49">
        <v>0</v>
      </c>
      <c r="BW13" s="48">
        <v>0</v>
      </c>
      <c r="BX13" s="11">
        <v>0</v>
      </c>
      <c r="BY13" s="49">
        <v>0</v>
      </c>
      <c r="BZ13" s="48">
        <v>0</v>
      </c>
      <c r="CA13" s="11">
        <v>0</v>
      </c>
      <c r="CB13" s="49">
        <v>0</v>
      </c>
      <c r="CC13" s="48">
        <v>0</v>
      </c>
      <c r="CD13" s="11">
        <v>0</v>
      </c>
      <c r="CE13" s="49">
        <v>0</v>
      </c>
      <c r="CF13" s="48">
        <v>0</v>
      </c>
      <c r="CG13" s="11">
        <v>0</v>
      </c>
      <c r="CH13" s="49">
        <v>0</v>
      </c>
      <c r="CI13" s="48">
        <v>0</v>
      </c>
      <c r="CJ13" s="11">
        <v>0</v>
      </c>
      <c r="CK13" s="49">
        <v>0</v>
      </c>
      <c r="CL13" s="48">
        <v>0</v>
      </c>
      <c r="CM13" s="11">
        <v>0</v>
      </c>
      <c r="CN13" s="49">
        <v>0</v>
      </c>
      <c r="CO13" s="48">
        <v>0</v>
      </c>
      <c r="CP13" s="11">
        <v>0</v>
      </c>
      <c r="CQ13" s="49">
        <v>0</v>
      </c>
      <c r="CR13" s="48">
        <v>0</v>
      </c>
      <c r="CS13" s="11">
        <v>0</v>
      </c>
      <c r="CT13" s="49">
        <v>0</v>
      </c>
      <c r="CU13" s="54">
        <v>45</v>
      </c>
      <c r="CV13" s="13">
        <v>446</v>
      </c>
      <c r="CW13" s="55">
        <v>9911.1111111111113</v>
      </c>
      <c r="CX13" s="54">
        <v>1</v>
      </c>
      <c r="CY13" s="13">
        <v>59</v>
      </c>
      <c r="CZ13" s="55">
        <v>59000</v>
      </c>
      <c r="DA13" s="48">
        <v>0</v>
      </c>
      <c r="DB13" s="11">
        <v>0</v>
      </c>
      <c r="DC13" s="49">
        <v>0</v>
      </c>
      <c r="DD13" s="48">
        <v>0</v>
      </c>
      <c r="DE13" s="11">
        <v>0</v>
      </c>
      <c r="DF13" s="49">
        <v>0</v>
      </c>
      <c r="DG13" s="48">
        <v>0</v>
      </c>
      <c r="DH13" s="11">
        <v>0</v>
      </c>
      <c r="DI13" s="49">
        <v>0</v>
      </c>
      <c r="DJ13" s="48">
        <v>0</v>
      </c>
      <c r="DK13" s="11">
        <v>0</v>
      </c>
      <c r="DL13" s="49">
        <v>0</v>
      </c>
      <c r="DM13" s="48">
        <v>0</v>
      </c>
      <c r="DN13" s="11">
        <v>0</v>
      </c>
      <c r="DO13" s="49">
        <v>0</v>
      </c>
      <c r="DP13" s="48">
        <v>0</v>
      </c>
      <c r="DQ13" s="11">
        <v>0</v>
      </c>
      <c r="DR13" s="49">
        <v>0</v>
      </c>
      <c r="DS13" s="54">
        <v>0</v>
      </c>
      <c r="DT13" s="13">
        <v>0</v>
      </c>
      <c r="DU13" s="55">
        <v>0</v>
      </c>
      <c r="DV13" s="54">
        <v>125</v>
      </c>
      <c r="DW13" s="13">
        <v>1611</v>
      </c>
      <c r="DX13" s="55">
        <v>12888</v>
      </c>
      <c r="DY13" s="48">
        <v>0</v>
      </c>
      <c r="DZ13" s="11">
        <v>0</v>
      </c>
      <c r="EA13" s="49">
        <v>0</v>
      </c>
      <c r="EB13" s="48">
        <v>0</v>
      </c>
      <c r="EC13" s="11">
        <v>0</v>
      </c>
      <c r="ED13" s="49">
        <v>0</v>
      </c>
      <c r="EE13" s="48">
        <v>0</v>
      </c>
      <c r="EF13" s="11">
        <v>0</v>
      </c>
      <c r="EG13" s="49">
        <v>0</v>
      </c>
      <c r="EH13" s="48">
        <v>0</v>
      </c>
      <c r="EI13" s="11">
        <v>0</v>
      </c>
      <c r="EJ13" s="49">
        <v>0</v>
      </c>
      <c r="EK13" s="48">
        <v>0</v>
      </c>
      <c r="EL13" s="11">
        <v>0</v>
      </c>
      <c r="EM13" s="49">
        <f t="shared" si="3"/>
        <v>0</v>
      </c>
      <c r="EN13" s="48">
        <v>0</v>
      </c>
      <c r="EO13" s="11">
        <v>0</v>
      </c>
      <c r="EP13" s="49">
        <v>0</v>
      </c>
      <c r="EQ13" s="54">
        <v>343</v>
      </c>
      <c r="ER13" s="13">
        <v>8572</v>
      </c>
      <c r="ES13" s="55">
        <v>24991.253644314871</v>
      </c>
      <c r="ET13" s="48">
        <v>0</v>
      </c>
      <c r="EU13" s="11">
        <v>0</v>
      </c>
      <c r="EV13" s="49">
        <v>0</v>
      </c>
      <c r="EW13" s="48">
        <v>0</v>
      </c>
      <c r="EX13" s="11">
        <v>0</v>
      </c>
      <c r="EY13" s="49">
        <v>0</v>
      </c>
      <c r="EZ13" s="54">
        <v>2</v>
      </c>
      <c r="FA13" s="13">
        <v>7</v>
      </c>
      <c r="FB13" s="55">
        <v>3500</v>
      </c>
      <c r="FC13" s="48">
        <v>0</v>
      </c>
      <c r="FD13" s="11">
        <v>0</v>
      </c>
      <c r="FE13" s="49">
        <v>0</v>
      </c>
      <c r="FF13" s="54">
        <v>0</v>
      </c>
      <c r="FG13" s="13">
        <v>2</v>
      </c>
      <c r="FH13" s="55">
        <v>0</v>
      </c>
      <c r="FI13" s="48">
        <v>0</v>
      </c>
      <c r="FJ13" s="11">
        <v>0</v>
      </c>
      <c r="FK13" s="49">
        <v>0</v>
      </c>
      <c r="FL13" s="48">
        <v>0</v>
      </c>
      <c r="FM13" s="11">
        <v>0</v>
      </c>
      <c r="FN13" s="49">
        <v>0</v>
      </c>
      <c r="FO13" s="54">
        <v>1</v>
      </c>
      <c r="FP13" s="13">
        <v>48</v>
      </c>
      <c r="FQ13" s="55">
        <v>48000</v>
      </c>
      <c r="FR13" s="48">
        <v>0</v>
      </c>
      <c r="FS13" s="11">
        <v>0</v>
      </c>
      <c r="FT13" s="49">
        <v>0</v>
      </c>
      <c r="FU13" s="48">
        <v>0</v>
      </c>
      <c r="FV13" s="11">
        <v>0</v>
      </c>
      <c r="FW13" s="49">
        <v>0</v>
      </c>
      <c r="FX13" s="48">
        <v>0</v>
      </c>
      <c r="FY13" s="11">
        <v>0</v>
      </c>
      <c r="FZ13" s="49">
        <v>0</v>
      </c>
      <c r="GA13" s="48">
        <v>0</v>
      </c>
      <c r="GB13" s="11">
        <v>0</v>
      </c>
      <c r="GC13" s="49">
        <v>0</v>
      </c>
      <c r="GD13" s="48">
        <v>0</v>
      </c>
      <c r="GE13" s="11">
        <v>0</v>
      </c>
      <c r="GF13" s="49">
        <v>0</v>
      </c>
      <c r="GG13" s="48">
        <v>0</v>
      </c>
      <c r="GH13" s="11">
        <v>0</v>
      </c>
      <c r="GI13" s="49">
        <v>0</v>
      </c>
      <c r="GJ13" s="48">
        <v>0</v>
      </c>
      <c r="GK13" s="11">
        <v>0</v>
      </c>
      <c r="GL13" s="49">
        <v>0</v>
      </c>
      <c r="GM13" s="54">
        <v>89</v>
      </c>
      <c r="GN13" s="13">
        <v>668</v>
      </c>
      <c r="GO13" s="55">
        <v>7505.6179775280898</v>
      </c>
      <c r="GP13" s="54">
        <v>63</v>
      </c>
      <c r="GQ13" s="13">
        <v>949</v>
      </c>
      <c r="GR13" s="55">
        <v>15063.492063492064</v>
      </c>
      <c r="GS13" s="54">
        <v>4</v>
      </c>
      <c r="GT13" s="13">
        <v>873</v>
      </c>
      <c r="GU13" s="55">
        <f>GT13/GS13*1000</f>
        <v>218250</v>
      </c>
      <c r="GV13" s="48">
        <v>0</v>
      </c>
      <c r="GW13" s="11">
        <v>0</v>
      </c>
      <c r="GX13" s="49">
        <v>0</v>
      </c>
      <c r="GY13" s="48">
        <v>0</v>
      </c>
      <c r="GZ13" s="11">
        <v>0</v>
      </c>
      <c r="HA13" s="49">
        <v>0</v>
      </c>
      <c r="HB13" s="48">
        <v>0</v>
      </c>
      <c r="HC13" s="11">
        <v>0</v>
      </c>
      <c r="HD13" s="49">
        <v>0</v>
      </c>
      <c r="HE13" s="48">
        <v>0</v>
      </c>
      <c r="HF13" s="11">
        <v>0</v>
      </c>
      <c r="HG13" s="49">
        <v>0</v>
      </c>
      <c r="HH13" s="48">
        <v>0</v>
      </c>
      <c r="HI13" s="11">
        <v>0</v>
      </c>
      <c r="HJ13" s="49">
        <v>0</v>
      </c>
      <c r="HK13" s="48">
        <v>0</v>
      </c>
      <c r="HL13" s="11">
        <v>0</v>
      </c>
      <c r="HM13" s="49">
        <v>0</v>
      </c>
      <c r="HN13" s="48">
        <v>0</v>
      </c>
      <c r="HO13" s="11">
        <v>0</v>
      </c>
      <c r="HP13" s="49">
        <v>0</v>
      </c>
      <c r="HQ13" s="48">
        <v>0</v>
      </c>
      <c r="HR13" s="11">
        <v>0</v>
      </c>
      <c r="HS13" s="49">
        <v>0</v>
      </c>
      <c r="HT13" s="54">
        <v>470</v>
      </c>
      <c r="HU13" s="13">
        <v>12142</v>
      </c>
      <c r="HV13" s="55">
        <v>25834.042553191492</v>
      </c>
      <c r="HW13" s="54">
        <v>131</v>
      </c>
      <c r="HX13" s="13">
        <v>3382</v>
      </c>
      <c r="HY13" s="55">
        <v>25816.793893129769</v>
      </c>
      <c r="HZ13" s="48">
        <v>0</v>
      </c>
      <c r="IA13" s="11">
        <v>0</v>
      </c>
      <c r="IB13" s="49">
        <v>0</v>
      </c>
      <c r="IC13" s="48"/>
      <c r="ID13" s="11"/>
      <c r="IE13" s="49"/>
      <c r="IF13" s="48"/>
      <c r="IG13" s="11"/>
      <c r="IH13" s="49"/>
      <c r="II13" s="48"/>
      <c r="IJ13" s="11"/>
      <c r="IK13" s="49"/>
      <c r="IL13" s="48"/>
      <c r="IM13" s="11"/>
      <c r="IN13" s="49"/>
      <c r="IO13" s="48"/>
      <c r="IP13" s="11"/>
      <c r="IQ13" s="49"/>
      <c r="IR13" s="48">
        <v>0</v>
      </c>
      <c r="IS13" s="11">
        <v>0</v>
      </c>
      <c r="IT13" s="49">
        <v>0</v>
      </c>
      <c r="IU13" s="10">
        <f t="shared" si="4"/>
        <v>2383</v>
      </c>
      <c r="IV13" s="15">
        <f t="shared" si="5"/>
        <v>58394</v>
      </c>
      <c r="IW13" s="6"/>
      <c r="IX13" s="9"/>
      <c r="IY13" s="6"/>
      <c r="IZ13" s="6"/>
      <c r="JA13" s="6"/>
      <c r="JB13" s="9"/>
      <c r="JC13" s="6"/>
      <c r="JD13" s="6"/>
      <c r="JE13" s="6"/>
      <c r="JF13" s="9"/>
      <c r="JG13" s="6"/>
      <c r="JH13" s="6"/>
      <c r="JI13" s="1"/>
      <c r="JJ13" s="2"/>
      <c r="JK13" s="1"/>
      <c r="JL13" s="1"/>
      <c r="JM13" s="1"/>
      <c r="JN13" s="2"/>
      <c r="JO13" s="1"/>
      <c r="JP13" s="1"/>
      <c r="JQ13" s="1"/>
      <c r="JR13" s="2"/>
      <c r="JS13" s="1"/>
      <c r="JT13" s="1"/>
      <c r="JU13" s="1"/>
      <c r="JV13" s="2"/>
      <c r="JW13" s="1"/>
      <c r="JX13" s="1"/>
      <c r="JY13" s="1"/>
      <c r="JZ13" s="2"/>
      <c r="KA13" s="1"/>
      <c r="KB13" s="1"/>
      <c r="KC13" s="1"/>
      <c r="KD13" s="2"/>
      <c r="KE13" s="1"/>
      <c r="KF13" s="1"/>
      <c r="KG13" s="1"/>
      <c r="KH13" s="2"/>
      <c r="KI13" s="1"/>
      <c r="KJ13" s="1"/>
      <c r="KK13" s="1"/>
      <c r="KL13" s="2"/>
      <c r="KM13" s="1"/>
      <c r="KN13" s="1"/>
      <c r="KO13" s="1"/>
    </row>
    <row r="14" spans="1:380" x14ac:dyDescent="0.3">
      <c r="A14" s="64">
        <v>2004</v>
      </c>
      <c r="B14" s="65" t="s">
        <v>13</v>
      </c>
      <c r="C14" s="48">
        <v>0</v>
      </c>
      <c r="D14" s="11">
        <v>0</v>
      </c>
      <c r="E14" s="49">
        <f t="shared" si="0"/>
        <v>0</v>
      </c>
      <c r="F14" s="48">
        <v>0</v>
      </c>
      <c r="G14" s="11">
        <v>0</v>
      </c>
      <c r="H14" s="49">
        <v>0</v>
      </c>
      <c r="I14" s="54">
        <v>521</v>
      </c>
      <c r="J14" s="13">
        <v>14237</v>
      </c>
      <c r="K14" s="55">
        <v>27326.29558541267</v>
      </c>
      <c r="L14" s="48">
        <v>0</v>
      </c>
      <c r="M14" s="11">
        <v>0</v>
      </c>
      <c r="N14" s="49">
        <v>0</v>
      </c>
      <c r="O14" s="48">
        <v>0</v>
      </c>
      <c r="P14" s="11">
        <v>0</v>
      </c>
      <c r="Q14" s="49">
        <v>0</v>
      </c>
      <c r="R14" s="54">
        <v>49</v>
      </c>
      <c r="S14" s="13">
        <v>775</v>
      </c>
      <c r="T14" s="55">
        <v>15816.326530612245</v>
      </c>
      <c r="U14" s="54">
        <v>0</v>
      </c>
      <c r="V14" s="13">
        <v>0</v>
      </c>
      <c r="W14" s="49">
        <v>0</v>
      </c>
      <c r="X14" s="54">
        <v>0</v>
      </c>
      <c r="Y14" s="13">
        <v>0</v>
      </c>
      <c r="Z14" s="49">
        <v>0</v>
      </c>
      <c r="AA14" s="48">
        <v>0</v>
      </c>
      <c r="AB14" s="11">
        <v>0</v>
      </c>
      <c r="AC14" s="49">
        <f t="shared" si="1"/>
        <v>0</v>
      </c>
      <c r="AD14" s="48">
        <v>0</v>
      </c>
      <c r="AE14" s="11">
        <v>0</v>
      </c>
      <c r="AF14" s="49">
        <v>0</v>
      </c>
      <c r="AG14" s="48">
        <v>0</v>
      </c>
      <c r="AH14" s="11">
        <v>0</v>
      </c>
      <c r="AI14" s="49">
        <v>0</v>
      </c>
      <c r="AJ14" s="48">
        <v>0</v>
      </c>
      <c r="AK14" s="11">
        <v>0</v>
      </c>
      <c r="AL14" s="49">
        <v>0</v>
      </c>
      <c r="AM14" s="48">
        <v>0</v>
      </c>
      <c r="AN14" s="11">
        <v>0</v>
      </c>
      <c r="AO14" s="49">
        <v>0</v>
      </c>
      <c r="AP14" s="48">
        <v>0</v>
      </c>
      <c r="AQ14" s="11">
        <v>0</v>
      </c>
      <c r="AR14" s="49">
        <v>0</v>
      </c>
      <c r="AS14" s="48">
        <v>0</v>
      </c>
      <c r="AT14" s="11">
        <v>0</v>
      </c>
      <c r="AU14" s="49">
        <f t="shared" si="2"/>
        <v>0</v>
      </c>
      <c r="AV14" s="48">
        <v>0</v>
      </c>
      <c r="AW14" s="11">
        <v>0</v>
      </c>
      <c r="AX14" s="49">
        <v>0</v>
      </c>
      <c r="AY14" s="54">
        <v>10</v>
      </c>
      <c r="AZ14" s="13">
        <v>4603</v>
      </c>
      <c r="BA14" s="55">
        <v>460300</v>
      </c>
      <c r="BB14" s="48">
        <v>0</v>
      </c>
      <c r="BC14" s="11">
        <v>0</v>
      </c>
      <c r="BD14" s="49">
        <v>0</v>
      </c>
      <c r="BE14" s="48">
        <v>0</v>
      </c>
      <c r="BF14" s="11">
        <v>0</v>
      </c>
      <c r="BG14" s="49">
        <v>0</v>
      </c>
      <c r="BH14" s="48">
        <v>0</v>
      </c>
      <c r="BI14" s="11">
        <v>0</v>
      </c>
      <c r="BJ14" s="49">
        <v>0</v>
      </c>
      <c r="BK14" s="54">
        <v>18</v>
      </c>
      <c r="BL14" s="13">
        <v>762</v>
      </c>
      <c r="BM14" s="55">
        <v>42333.333333333336</v>
      </c>
      <c r="BN14" s="48">
        <v>0</v>
      </c>
      <c r="BO14" s="11">
        <v>0</v>
      </c>
      <c r="BP14" s="49">
        <v>0</v>
      </c>
      <c r="BQ14" s="54">
        <v>689</v>
      </c>
      <c r="BR14" s="13">
        <v>12660</v>
      </c>
      <c r="BS14" s="55">
        <v>18374.455732946299</v>
      </c>
      <c r="BT14" s="48">
        <v>0</v>
      </c>
      <c r="BU14" s="11">
        <v>0</v>
      </c>
      <c r="BV14" s="49">
        <v>0</v>
      </c>
      <c r="BW14" s="48">
        <v>0</v>
      </c>
      <c r="BX14" s="11">
        <v>0</v>
      </c>
      <c r="BY14" s="49">
        <v>0</v>
      </c>
      <c r="BZ14" s="48">
        <v>0</v>
      </c>
      <c r="CA14" s="11">
        <v>0</v>
      </c>
      <c r="CB14" s="49">
        <v>0</v>
      </c>
      <c r="CC14" s="48">
        <v>0</v>
      </c>
      <c r="CD14" s="11">
        <v>0</v>
      </c>
      <c r="CE14" s="49">
        <v>0</v>
      </c>
      <c r="CF14" s="48">
        <v>0</v>
      </c>
      <c r="CG14" s="11">
        <v>0</v>
      </c>
      <c r="CH14" s="49">
        <v>0</v>
      </c>
      <c r="CI14" s="48">
        <v>0</v>
      </c>
      <c r="CJ14" s="11">
        <v>0</v>
      </c>
      <c r="CK14" s="49">
        <v>0</v>
      </c>
      <c r="CL14" s="48">
        <v>0</v>
      </c>
      <c r="CM14" s="11">
        <v>0</v>
      </c>
      <c r="CN14" s="49">
        <v>0</v>
      </c>
      <c r="CO14" s="48">
        <v>0</v>
      </c>
      <c r="CP14" s="11">
        <v>0</v>
      </c>
      <c r="CQ14" s="49">
        <v>0</v>
      </c>
      <c r="CR14" s="54">
        <v>3</v>
      </c>
      <c r="CS14" s="13">
        <v>52</v>
      </c>
      <c r="CT14" s="55">
        <v>17333.333333333332</v>
      </c>
      <c r="CU14" s="48">
        <v>0</v>
      </c>
      <c r="CV14" s="11">
        <v>0</v>
      </c>
      <c r="CW14" s="49">
        <v>0</v>
      </c>
      <c r="CX14" s="54">
        <v>1</v>
      </c>
      <c r="CY14" s="13">
        <v>100</v>
      </c>
      <c r="CZ14" s="55">
        <f>CY14/CX14*1000</f>
        <v>100000</v>
      </c>
      <c r="DA14" s="48">
        <v>0</v>
      </c>
      <c r="DB14" s="11">
        <v>0</v>
      </c>
      <c r="DC14" s="49">
        <v>0</v>
      </c>
      <c r="DD14" s="48">
        <v>0</v>
      </c>
      <c r="DE14" s="11">
        <v>0</v>
      </c>
      <c r="DF14" s="49">
        <v>0</v>
      </c>
      <c r="DG14" s="48">
        <v>0</v>
      </c>
      <c r="DH14" s="11">
        <v>0</v>
      </c>
      <c r="DI14" s="49">
        <v>0</v>
      </c>
      <c r="DJ14" s="48">
        <v>0</v>
      </c>
      <c r="DK14" s="11">
        <v>0</v>
      </c>
      <c r="DL14" s="49">
        <v>0</v>
      </c>
      <c r="DM14" s="48">
        <v>0</v>
      </c>
      <c r="DN14" s="11">
        <v>0</v>
      </c>
      <c r="DO14" s="49">
        <v>0</v>
      </c>
      <c r="DP14" s="48">
        <v>0</v>
      </c>
      <c r="DQ14" s="11">
        <v>0</v>
      </c>
      <c r="DR14" s="49">
        <v>0</v>
      </c>
      <c r="DS14" s="54">
        <v>0</v>
      </c>
      <c r="DT14" s="13">
        <v>0</v>
      </c>
      <c r="DU14" s="55">
        <v>0</v>
      </c>
      <c r="DV14" s="54">
        <v>134</v>
      </c>
      <c r="DW14" s="13">
        <v>1810</v>
      </c>
      <c r="DX14" s="55">
        <v>13507.462686567163</v>
      </c>
      <c r="DY14" s="48">
        <v>0</v>
      </c>
      <c r="DZ14" s="11">
        <v>0</v>
      </c>
      <c r="EA14" s="49">
        <v>0</v>
      </c>
      <c r="EB14" s="48">
        <v>0</v>
      </c>
      <c r="EC14" s="11">
        <v>0</v>
      </c>
      <c r="ED14" s="49">
        <v>0</v>
      </c>
      <c r="EE14" s="48">
        <v>0</v>
      </c>
      <c r="EF14" s="11">
        <v>0</v>
      </c>
      <c r="EG14" s="49">
        <v>0</v>
      </c>
      <c r="EH14" s="48">
        <v>0</v>
      </c>
      <c r="EI14" s="11">
        <v>0</v>
      </c>
      <c r="EJ14" s="49">
        <v>0</v>
      </c>
      <c r="EK14" s="48">
        <v>0</v>
      </c>
      <c r="EL14" s="11">
        <v>0</v>
      </c>
      <c r="EM14" s="49">
        <f t="shared" si="3"/>
        <v>0</v>
      </c>
      <c r="EN14" s="48">
        <v>0</v>
      </c>
      <c r="EO14" s="11">
        <v>0</v>
      </c>
      <c r="EP14" s="49">
        <v>0</v>
      </c>
      <c r="EQ14" s="54">
        <v>407</v>
      </c>
      <c r="ER14" s="13">
        <v>9795</v>
      </c>
      <c r="ES14" s="55">
        <v>24066.339066339064</v>
      </c>
      <c r="ET14" s="48">
        <v>0</v>
      </c>
      <c r="EU14" s="11">
        <v>0</v>
      </c>
      <c r="EV14" s="49">
        <v>0</v>
      </c>
      <c r="EW14" s="48">
        <v>0</v>
      </c>
      <c r="EX14" s="11">
        <v>0</v>
      </c>
      <c r="EY14" s="49">
        <v>0</v>
      </c>
      <c r="EZ14" s="48">
        <v>0</v>
      </c>
      <c r="FA14" s="11">
        <v>0</v>
      </c>
      <c r="FB14" s="49">
        <v>0</v>
      </c>
      <c r="FC14" s="48">
        <v>0</v>
      </c>
      <c r="FD14" s="11">
        <v>0</v>
      </c>
      <c r="FE14" s="49">
        <v>0</v>
      </c>
      <c r="FF14" s="54">
        <v>1</v>
      </c>
      <c r="FG14" s="13">
        <v>16</v>
      </c>
      <c r="FH14" s="55">
        <v>16000</v>
      </c>
      <c r="FI14" s="48">
        <v>0</v>
      </c>
      <c r="FJ14" s="11">
        <v>0</v>
      </c>
      <c r="FK14" s="49">
        <v>0</v>
      </c>
      <c r="FL14" s="48">
        <v>0</v>
      </c>
      <c r="FM14" s="11">
        <v>0</v>
      </c>
      <c r="FN14" s="49">
        <v>0</v>
      </c>
      <c r="FO14" s="48">
        <v>0</v>
      </c>
      <c r="FP14" s="11">
        <v>0</v>
      </c>
      <c r="FQ14" s="49">
        <v>0</v>
      </c>
      <c r="FR14" s="48">
        <v>0</v>
      </c>
      <c r="FS14" s="11">
        <v>0</v>
      </c>
      <c r="FT14" s="49">
        <v>0</v>
      </c>
      <c r="FU14" s="48">
        <v>0</v>
      </c>
      <c r="FV14" s="11">
        <v>0</v>
      </c>
      <c r="FW14" s="49">
        <v>0</v>
      </c>
      <c r="FX14" s="48">
        <v>0</v>
      </c>
      <c r="FY14" s="11">
        <v>0</v>
      </c>
      <c r="FZ14" s="49">
        <v>0</v>
      </c>
      <c r="GA14" s="48">
        <v>0</v>
      </c>
      <c r="GB14" s="11">
        <v>0</v>
      </c>
      <c r="GC14" s="49">
        <v>0</v>
      </c>
      <c r="GD14" s="48">
        <v>0</v>
      </c>
      <c r="GE14" s="11">
        <v>0</v>
      </c>
      <c r="GF14" s="49">
        <v>0</v>
      </c>
      <c r="GG14" s="48">
        <v>0</v>
      </c>
      <c r="GH14" s="11">
        <v>0</v>
      </c>
      <c r="GI14" s="49">
        <v>0</v>
      </c>
      <c r="GJ14" s="48">
        <v>0</v>
      </c>
      <c r="GK14" s="11">
        <v>0</v>
      </c>
      <c r="GL14" s="49">
        <v>0</v>
      </c>
      <c r="GM14" s="54">
        <v>89</v>
      </c>
      <c r="GN14" s="13">
        <v>669</v>
      </c>
      <c r="GO14" s="55">
        <f>GN14/GM14*1000</f>
        <v>7516.8539325842694</v>
      </c>
      <c r="GP14" s="48">
        <v>0</v>
      </c>
      <c r="GQ14" s="11">
        <v>0</v>
      </c>
      <c r="GR14" s="49">
        <v>0</v>
      </c>
      <c r="GS14" s="54">
        <v>5</v>
      </c>
      <c r="GT14" s="13">
        <v>978</v>
      </c>
      <c r="GU14" s="55">
        <v>195600</v>
      </c>
      <c r="GV14" s="48">
        <v>0</v>
      </c>
      <c r="GW14" s="11">
        <v>0</v>
      </c>
      <c r="GX14" s="49">
        <v>0</v>
      </c>
      <c r="GY14" s="48">
        <v>0</v>
      </c>
      <c r="GZ14" s="11">
        <v>4</v>
      </c>
      <c r="HA14" s="49">
        <v>0</v>
      </c>
      <c r="HB14" s="48">
        <v>0</v>
      </c>
      <c r="HC14" s="11">
        <v>0</v>
      </c>
      <c r="HD14" s="49">
        <v>0</v>
      </c>
      <c r="HE14" s="48">
        <v>0</v>
      </c>
      <c r="HF14" s="11">
        <v>0</v>
      </c>
      <c r="HG14" s="49">
        <v>0</v>
      </c>
      <c r="HH14" s="48">
        <v>0</v>
      </c>
      <c r="HI14" s="11">
        <v>0</v>
      </c>
      <c r="HJ14" s="49">
        <v>0</v>
      </c>
      <c r="HK14" s="48">
        <v>0</v>
      </c>
      <c r="HL14" s="11">
        <v>0</v>
      </c>
      <c r="HM14" s="49">
        <v>0</v>
      </c>
      <c r="HN14" s="48">
        <v>0</v>
      </c>
      <c r="HO14" s="11">
        <v>0</v>
      </c>
      <c r="HP14" s="49">
        <v>0</v>
      </c>
      <c r="HQ14" s="48">
        <v>0</v>
      </c>
      <c r="HR14" s="11">
        <v>0</v>
      </c>
      <c r="HS14" s="49">
        <v>0</v>
      </c>
      <c r="HT14" s="54">
        <v>586</v>
      </c>
      <c r="HU14" s="13">
        <v>14412</v>
      </c>
      <c r="HV14" s="55">
        <v>24593.856655290103</v>
      </c>
      <c r="HW14" s="54">
        <v>263</v>
      </c>
      <c r="HX14" s="13">
        <v>5855</v>
      </c>
      <c r="HY14" s="55">
        <v>22262.35741444867</v>
      </c>
      <c r="HZ14" s="48">
        <v>0</v>
      </c>
      <c r="IA14" s="11">
        <v>0</v>
      </c>
      <c r="IB14" s="49">
        <v>0</v>
      </c>
      <c r="IC14" s="48"/>
      <c r="ID14" s="11"/>
      <c r="IE14" s="49"/>
      <c r="IF14" s="48"/>
      <c r="IG14" s="11"/>
      <c r="IH14" s="49"/>
      <c r="II14" s="48"/>
      <c r="IJ14" s="11"/>
      <c r="IK14" s="49"/>
      <c r="IL14" s="48"/>
      <c r="IM14" s="11"/>
      <c r="IN14" s="49"/>
      <c r="IO14" s="48"/>
      <c r="IP14" s="11"/>
      <c r="IQ14" s="49"/>
      <c r="IR14" s="48">
        <v>0</v>
      </c>
      <c r="IS14" s="11">
        <v>0</v>
      </c>
      <c r="IT14" s="49">
        <v>0</v>
      </c>
      <c r="IU14" s="10">
        <f t="shared" si="4"/>
        <v>2776</v>
      </c>
      <c r="IV14" s="15">
        <f t="shared" si="5"/>
        <v>66728</v>
      </c>
      <c r="IW14" s="6"/>
      <c r="IX14" s="9"/>
      <c r="IY14" s="6"/>
      <c r="IZ14" s="6"/>
      <c r="JA14" s="6"/>
      <c r="JB14" s="9"/>
      <c r="JC14" s="6"/>
      <c r="JD14" s="6"/>
      <c r="JE14" s="6"/>
      <c r="JF14" s="9"/>
      <c r="JG14" s="6"/>
      <c r="JH14" s="6"/>
      <c r="JI14" s="1"/>
      <c r="JJ14" s="2"/>
      <c r="JK14" s="1"/>
      <c r="JL14" s="1"/>
      <c r="JM14" s="1"/>
      <c r="JN14" s="2"/>
      <c r="JO14" s="1"/>
      <c r="JP14" s="1"/>
      <c r="JQ14" s="1"/>
      <c r="JR14" s="2"/>
      <c r="JS14" s="1"/>
      <c r="JT14" s="1"/>
      <c r="JU14" s="1"/>
      <c r="JV14" s="2"/>
      <c r="JW14" s="1"/>
      <c r="JX14" s="1"/>
      <c r="JY14" s="1"/>
      <c r="JZ14" s="2"/>
      <c r="KA14" s="1"/>
      <c r="KB14" s="1"/>
      <c r="KC14" s="1"/>
      <c r="KD14" s="2"/>
      <c r="KE14" s="1"/>
      <c r="KF14" s="1"/>
      <c r="KG14" s="1"/>
      <c r="KH14" s="2"/>
      <c r="KI14" s="1"/>
      <c r="KJ14" s="1"/>
      <c r="KK14" s="1"/>
      <c r="KL14" s="2"/>
      <c r="KM14" s="1"/>
      <c r="KN14" s="1"/>
      <c r="KO14" s="1"/>
    </row>
    <row r="15" spans="1:380" x14ac:dyDescent="0.3">
      <c r="A15" s="64">
        <v>2004</v>
      </c>
      <c r="B15" s="65" t="s">
        <v>14</v>
      </c>
      <c r="C15" s="48">
        <v>0</v>
      </c>
      <c r="D15" s="11">
        <v>0</v>
      </c>
      <c r="E15" s="49">
        <f t="shared" si="0"/>
        <v>0</v>
      </c>
      <c r="F15" s="48">
        <v>0</v>
      </c>
      <c r="G15" s="11">
        <v>0</v>
      </c>
      <c r="H15" s="49">
        <v>0</v>
      </c>
      <c r="I15" s="48">
        <v>0</v>
      </c>
      <c r="J15" s="11">
        <v>0</v>
      </c>
      <c r="K15" s="49">
        <v>0</v>
      </c>
      <c r="L15" s="48">
        <v>0</v>
      </c>
      <c r="M15" s="11">
        <v>0</v>
      </c>
      <c r="N15" s="49">
        <v>0</v>
      </c>
      <c r="O15" s="48">
        <v>0</v>
      </c>
      <c r="P15" s="11">
        <v>0</v>
      </c>
      <c r="Q15" s="49">
        <v>0</v>
      </c>
      <c r="R15" s="48">
        <v>0</v>
      </c>
      <c r="S15" s="11">
        <v>0</v>
      </c>
      <c r="T15" s="49">
        <v>0</v>
      </c>
      <c r="U15" s="48">
        <v>0</v>
      </c>
      <c r="V15" s="11">
        <v>0</v>
      </c>
      <c r="W15" s="49">
        <v>0</v>
      </c>
      <c r="X15" s="48">
        <v>0</v>
      </c>
      <c r="Y15" s="11">
        <v>0</v>
      </c>
      <c r="Z15" s="49">
        <v>0</v>
      </c>
      <c r="AA15" s="48">
        <v>0</v>
      </c>
      <c r="AB15" s="11">
        <v>0</v>
      </c>
      <c r="AC15" s="49">
        <f t="shared" si="1"/>
        <v>0</v>
      </c>
      <c r="AD15" s="48">
        <v>0</v>
      </c>
      <c r="AE15" s="11">
        <v>0</v>
      </c>
      <c r="AF15" s="49">
        <v>0</v>
      </c>
      <c r="AG15" s="48">
        <v>0</v>
      </c>
      <c r="AH15" s="11">
        <v>0</v>
      </c>
      <c r="AI15" s="49">
        <v>0</v>
      </c>
      <c r="AJ15" s="48">
        <v>0</v>
      </c>
      <c r="AK15" s="11">
        <v>0</v>
      </c>
      <c r="AL15" s="49">
        <v>0</v>
      </c>
      <c r="AM15" s="48">
        <v>0</v>
      </c>
      <c r="AN15" s="11">
        <v>0</v>
      </c>
      <c r="AO15" s="49">
        <v>0</v>
      </c>
      <c r="AP15" s="48">
        <v>0</v>
      </c>
      <c r="AQ15" s="11">
        <v>0</v>
      </c>
      <c r="AR15" s="49">
        <v>0</v>
      </c>
      <c r="AS15" s="48">
        <v>0</v>
      </c>
      <c r="AT15" s="11">
        <v>0</v>
      </c>
      <c r="AU15" s="49">
        <f t="shared" si="2"/>
        <v>0</v>
      </c>
      <c r="AV15" s="48">
        <v>0</v>
      </c>
      <c r="AW15" s="11">
        <v>0</v>
      </c>
      <c r="AX15" s="49">
        <v>0</v>
      </c>
      <c r="AY15" s="48">
        <v>0</v>
      </c>
      <c r="AZ15" s="11">
        <v>0</v>
      </c>
      <c r="BA15" s="49">
        <v>0</v>
      </c>
      <c r="BB15" s="48">
        <v>0</v>
      </c>
      <c r="BC15" s="11">
        <v>0</v>
      </c>
      <c r="BD15" s="49">
        <v>0</v>
      </c>
      <c r="BE15" s="48">
        <v>0</v>
      </c>
      <c r="BF15" s="11">
        <v>0</v>
      </c>
      <c r="BG15" s="49">
        <v>0</v>
      </c>
      <c r="BH15" s="48">
        <v>0</v>
      </c>
      <c r="BI15" s="11">
        <v>0</v>
      </c>
      <c r="BJ15" s="49">
        <v>0</v>
      </c>
      <c r="BK15" s="48">
        <v>0</v>
      </c>
      <c r="BL15" s="11">
        <v>0</v>
      </c>
      <c r="BM15" s="49">
        <v>0</v>
      </c>
      <c r="BN15" s="48">
        <v>0</v>
      </c>
      <c r="BO15" s="11">
        <v>0</v>
      </c>
      <c r="BP15" s="49">
        <v>0</v>
      </c>
      <c r="BQ15" s="48">
        <v>0</v>
      </c>
      <c r="BR15" s="11">
        <v>0</v>
      </c>
      <c r="BS15" s="49">
        <v>0</v>
      </c>
      <c r="BT15" s="48">
        <v>0</v>
      </c>
      <c r="BU15" s="11">
        <v>0</v>
      </c>
      <c r="BV15" s="49">
        <v>0</v>
      </c>
      <c r="BW15" s="48">
        <v>0</v>
      </c>
      <c r="BX15" s="11">
        <v>0</v>
      </c>
      <c r="BY15" s="49">
        <v>0</v>
      </c>
      <c r="BZ15" s="48">
        <v>0</v>
      </c>
      <c r="CA15" s="11">
        <v>0</v>
      </c>
      <c r="CB15" s="49">
        <v>0</v>
      </c>
      <c r="CC15" s="48">
        <v>0</v>
      </c>
      <c r="CD15" s="11">
        <v>0</v>
      </c>
      <c r="CE15" s="49">
        <v>0</v>
      </c>
      <c r="CF15" s="48">
        <v>0</v>
      </c>
      <c r="CG15" s="11">
        <v>0</v>
      </c>
      <c r="CH15" s="49">
        <v>0</v>
      </c>
      <c r="CI15" s="48">
        <v>0</v>
      </c>
      <c r="CJ15" s="11">
        <v>0</v>
      </c>
      <c r="CK15" s="49">
        <v>0</v>
      </c>
      <c r="CL15" s="48">
        <v>0</v>
      </c>
      <c r="CM15" s="11">
        <v>0</v>
      </c>
      <c r="CN15" s="49">
        <v>0</v>
      </c>
      <c r="CO15" s="48">
        <v>0</v>
      </c>
      <c r="CP15" s="11">
        <v>0</v>
      </c>
      <c r="CQ15" s="49">
        <v>0</v>
      </c>
      <c r="CR15" s="48">
        <v>0</v>
      </c>
      <c r="CS15" s="11">
        <v>0</v>
      </c>
      <c r="CT15" s="49">
        <v>0</v>
      </c>
      <c r="CU15" s="48">
        <v>0</v>
      </c>
      <c r="CV15" s="11">
        <v>0</v>
      </c>
      <c r="CW15" s="49">
        <v>0</v>
      </c>
      <c r="CX15" s="48">
        <v>0</v>
      </c>
      <c r="CY15" s="11">
        <v>0</v>
      </c>
      <c r="CZ15" s="49">
        <v>0</v>
      </c>
      <c r="DA15" s="48">
        <v>0</v>
      </c>
      <c r="DB15" s="11">
        <v>0</v>
      </c>
      <c r="DC15" s="49">
        <v>0</v>
      </c>
      <c r="DD15" s="48">
        <v>0</v>
      </c>
      <c r="DE15" s="11">
        <v>0</v>
      </c>
      <c r="DF15" s="49">
        <v>0</v>
      </c>
      <c r="DG15" s="48">
        <v>0</v>
      </c>
      <c r="DH15" s="11">
        <v>0</v>
      </c>
      <c r="DI15" s="49">
        <v>0</v>
      </c>
      <c r="DJ15" s="48">
        <v>0</v>
      </c>
      <c r="DK15" s="11">
        <v>0</v>
      </c>
      <c r="DL15" s="49">
        <v>0</v>
      </c>
      <c r="DM15" s="48">
        <v>0</v>
      </c>
      <c r="DN15" s="11">
        <v>0</v>
      </c>
      <c r="DO15" s="49">
        <v>0</v>
      </c>
      <c r="DP15" s="48">
        <v>0</v>
      </c>
      <c r="DQ15" s="11">
        <v>0</v>
      </c>
      <c r="DR15" s="49">
        <v>0</v>
      </c>
      <c r="DS15" s="48">
        <v>0</v>
      </c>
      <c r="DT15" s="11">
        <v>0</v>
      </c>
      <c r="DU15" s="49">
        <v>0</v>
      </c>
      <c r="DV15" s="48">
        <v>0</v>
      </c>
      <c r="DW15" s="11">
        <v>0</v>
      </c>
      <c r="DX15" s="49">
        <v>0</v>
      </c>
      <c r="DY15" s="48">
        <v>0</v>
      </c>
      <c r="DZ15" s="11">
        <v>0</v>
      </c>
      <c r="EA15" s="49">
        <v>0</v>
      </c>
      <c r="EB15" s="48">
        <v>0</v>
      </c>
      <c r="EC15" s="11">
        <v>0</v>
      </c>
      <c r="ED15" s="49">
        <v>0</v>
      </c>
      <c r="EE15" s="48">
        <v>0</v>
      </c>
      <c r="EF15" s="11">
        <v>0</v>
      </c>
      <c r="EG15" s="49">
        <v>0</v>
      </c>
      <c r="EH15" s="48">
        <v>0</v>
      </c>
      <c r="EI15" s="11">
        <v>0</v>
      </c>
      <c r="EJ15" s="49">
        <v>0</v>
      </c>
      <c r="EK15" s="48">
        <v>0</v>
      </c>
      <c r="EL15" s="11">
        <v>0</v>
      </c>
      <c r="EM15" s="49">
        <f t="shared" si="3"/>
        <v>0</v>
      </c>
      <c r="EN15" s="48">
        <v>0</v>
      </c>
      <c r="EO15" s="11">
        <v>0</v>
      </c>
      <c r="EP15" s="49">
        <v>0</v>
      </c>
      <c r="EQ15" s="54">
        <v>0</v>
      </c>
      <c r="ER15" s="13">
        <v>0</v>
      </c>
      <c r="ES15" s="55">
        <v>0</v>
      </c>
      <c r="ET15" s="48">
        <v>0</v>
      </c>
      <c r="EU15" s="11">
        <v>0</v>
      </c>
      <c r="EV15" s="49">
        <v>0</v>
      </c>
      <c r="EW15" s="48">
        <v>0</v>
      </c>
      <c r="EX15" s="11">
        <v>0</v>
      </c>
      <c r="EY15" s="49">
        <v>0</v>
      </c>
      <c r="EZ15" s="48">
        <v>0</v>
      </c>
      <c r="FA15" s="11">
        <v>0</v>
      </c>
      <c r="FB15" s="49">
        <v>0</v>
      </c>
      <c r="FC15" s="48">
        <v>0</v>
      </c>
      <c r="FD15" s="11">
        <v>0</v>
      </c>
      <c r="FE15" s="49">
        <v>0</v>
      </c>
      <c r="FF15" s="48">
        <v>0</v>
      </c>
      <c r="FG15" s="11">
        <v>0</v>
      </c>
      <c r="FH15" s="49">
        <v>0</v>
      </c>
      <c r="FI15" s="48">
        <v>0</v>
      </c>
      <c r="FJ15" s="11">
        <v>0</v>
      </c>
      <c r="FK15" s="49">
        <v>0</v>
      </c>
      <c r="FL15" s="48">
        <v>0</v>
      </c>
      <c r="FM15" s="11">
        <v>0</v>
      </c>
      <c r="FN15" s="49">
        <v>0</v>
      </c>
      <c r="FO15" s="48">
        <v>0</v>
      </c>
      <c r="FP15" s="11">
        <v>0</v>
      </c>
      <c r="FQ15" s="49">
        <v>0</v>
      </c>
      <c r="FR15" s="48">
        <v>0</v>
      </c>
      <c r="FS15" s="11">
        <v>0</v>
      </c>
      <c r="FT15" s="49">
        <v>0</v>
      </c>
      <c r="FU15" s="48">
        <v>0</v>
      </c>
      <c r="FV15" s="11">
        <v>0</v>
      </c>
      <c r="FW15" s="49">
        <v>0</v>
      </c>
      <c r="FX15" s="48">
        <v>0</v>
      </c>
      <c r="FY15" s="11">
        <v>0</v>
      </c>
      <c r="FZ15" s="49">
        <v>0</v>
      </c>
      <c r="GA15" s="48">
        <v>0</v>
      </c>
      <c r="GB15" s="11">
        <v>0</v>
      </c>
      <c r="GC15" s="49">
        <v>0</v>
      </c>
      <c r="GD15" s="48">
        <v>0</v>
      </c>
      <c r="GE15" s="11">
        <v>0</v>
      </c>
      <c r="GF15" s="49">
        <v>0</v>
      </c>
      <c r="GG15" s="48">
        <v>0</v>
      </c>
      <c r="GH15" s="11">
        <v>0</v>
      </c>
      <c r="GI15" s="49">
        <v>0</v>
      </c>
      <c r="GJ15" s="48">
        <v>0</v>
      </c>
      <c r="GK15" s="11">
        <v>0</v>
      </c>
      <c r="GL15" s="49">
        <v>0</v>
      </c>
      <c r="GM15" s="48">
        <v>0</v>
      </c>
      <c r="GN15" s="11">
        <v>0</v>
      </c>
      <c r="GO15" s="49">
        <v>0</v>
      </c>
      <c r="GP15" s="48">
        <v>0</v>
      </c>
      <c r="GQ15" s="11">
        <v>0</v>
      </c>
      <c r="GR15" s="49">
        <v>0</v>
      </c>
      <c r="GS15" s="48">
        <v>0</v>
      </c>
      <c r="GT15" s="11">
        <v>0</v>
      </c>
      <c r="GU15" s="49">
        <v>0</v>
      </c>
      <c r="GV15" s="48">
        <v>0</v>
      </c>
      <c r="GW15" s="11">
        <v>0</v>
      </c>
      <c r="GX15" s="49">
        <v>0</v>
      </c>
      <c r="GY15" s="48">
        <v>0</v>
      </c>
      <c r="GZ15" s="11">
        <v>0</v>
      </c>
      <c r="HA15" s="49">
        <v>0</v>
      </c>
      <c r="HB15" s="48">
        <v>0</v>
      </c>
      <c r="HC15" s="11">
        <v>0</v>
      </c>
      <c r="HD15" s="49">
        <v>0</v>
      </c>
      <c r="HE15" s="48">
        <v>0</v>
      </c>
      <c r="HF15" s="11">
        <v>0</v>
      </c>
      <c r="HG15" s="49">
        <v>0</v>
      </c>
      <c r="HH15" s="48">
        <v>0</v>
      </c>
      <c r="HI15" s="11">
        <v>0</v>
      </c>
      <c r="HJ15" s="49">
        <v>0</v>
      </c>
      <c r="HK15" s="48">
        <v>0</v>
      </c>
      <c r="HL15" s="11">
        <v>0</v>
      </c>
      <c r="HM15" s="49">
        <v>0</v>
      </c>
      <c r="HN15" s="48">
        <v>0</v>
      </c>
      <c r="HO15" s="11">
        <v>0</v>
      </c>
      <c r="HP15" s="49">
        <v>0</v>
      </c>
      <c r="HQ15" s="48">
        <v>0</v>
      </c>
      <c r="HR15" s="11">
        <v>0</v>
      </c>
      <c r="HS15" s="49">
        <v>0</v>
      </c>
      <c r="HT15" s="48">
        <v>0</v>
      </c>
      <c r="HU15" s="11">
        <v>0</v>
      </c>
      <c r="HV15" s="49">
        <v>0</v>
      </c>
      <c r="HW15" s="48">
        <v>0</v>
      </c>
      <c r="HX15" s="11">
        <v>0</v>
      </c>
      <c r="HY15" s="49">
        <v>0</v>
      </c>
      <c r="HZ15" s="48">
        <v>0</v>
      </c>
      <c r="IA15" s="11">
        <v>0</v>
      </c>
      <c r="IB15" s="49">
        <v>0</v>
      </c>
      <c r="IC15" s="48"/>
      <c r="ID15" s="11"/>
      <c r="IE15" s="49"/>
      <c r="IF15" s="48"/>
      <c r="IG15" s="11"/>
      <c r="IH15" s="49"/>
      <c r="II15" s="48"/>
      <c r="IJ15" s="11"/>
      <c r="IK15" s="49"/>
      <c r="IL15" s="48"/>
      <c r="IM15" s="11"/>
      <c r="IN15" s="49"/>
      <c r="IO15" s="48"/>
      <c r="IP15" s="11"/>
      <c r="IQ15" s="49"/>
      <c r="IR15" s="48">
        <v>0</v>
      </c>
      <c r="IS15" s="11">
        <v>0</v>
      </c>
      <c r="IT15" s="49">
        <v>0</v>
      </c>
      <c r="IU15" s="10">
        <f t="shared" si="4"/>
        <v>0</v>
      </c>
      <c r="IV15" s="15">
        <f t="shared" si="5"/>
        <v>0</v>
      </c>
      <c r="IW15" s="6"/>
      <c r="IX15" s="9"/>
      <c r="IY15" s="6"/>
      <c r="IZ15" s="6"/>
      <c r="JA15" s="6"/>
      <c r="JB15" s="9"/>
      <c r="JC15" s="6"/>
      <c r="JD15" s="6"/>
      <c r="JE15" s="6"/>
      <c r="JF15" s="9"/>
      <c r="JG15" s="6"/>
      <c r="JH15" s="6"/>
      <c r="JI15" s="1"/>
      <c r="JJ15" s="2"/>
      <c r="JK15" s="1"/>
      <c r="JL15" s="1"/>
      <c r="JM15" s="1"/>
      <c r="JN15" s="2"/>
      <c r="JO15" s="1"/>
      <c r="JP15" s="1"/>
      <c r="JQ15" s="1"/>
      <c r="JR15" s="2"/>
      <c r="JS15" s="1"/>
      <c r="JT15" s="1"/>
      <c r="JU15" s="1"/>
      <c r="JV15" s="2"/>
      <c r="JW15" s="1"/>
      <c r="JX15" s="1"/>
      <c r="JY15" s="1"/>
      <c r="JZ15" s="2"/>
      <c r="KA15" s="1"/>
      <c r="KB15" s="1"/>
      <c r="KC15" s="1"/>
      <c r="KD15" s="2"/>
      <c r="KE15" s="1"/>
      <c r="KF15" s="1"/>
      <c r="KG15" s="1"/>
      <c r="KH15" s="2"/>
      <c r="KI15" s="1"/>
      <c r="KJ15" s="1"/>
      <c r="KK15" s="1"/>
      <c r="KL15" s="2"/>
      <c r="KM15" s="1"/>
      <c r="KN15" s="1"/>
      <c r="KO15" s="1"/>
    </row>
    <row r="16" spans="1:380" x14ac:dyDescent="0.3">
      <c r="A16" s="64">
        <v>2004</v>
      </c>
      <c r="B16" s="65" t="s">
        <v>15</v>
      </c>
      <c r="C16" s="48">
        <v>0</v>
      </c>
      <c r="D16" s="11">
        <v>0</v>
      </c>
      <c r="E16" s="49">
        <f t="shared" si="0"/>
        <v>0</v>
      </c>
      <c r="F16" s="48">
        <v>0</v>
      </c>
      <c r="G16" s="11">
        <v>0</v>
      </c>
      <c r="H16" s="49">
        <v>0</v>
      </c>
      <c r="I16" s="54">
        <v>580</v>
      </c>
      <c r="J16" s="13">
        <v>15985</v>
      </c>
      <c r="K16" s="55">
        <v>27560.344827586207</v>
      </c>
      <c r="L16" s="48">
        <v>0</v>
      </c>
      <c r="M16" s="11">
        <v>0</v>
      </c>
      <c r="N16" s="49">
        <v>0</v>
      </c>
      <c r="O16" s="48">
        <v>0</v>
      </c>
      <c r="P16" s="11">
        <v>0</v>
      </c>
      <c r="Q16" s="49">
        <v>0</v>
      </c>
      <c r="R16" s="54">
        <v>50</v>
      </c>
      <c r="S16" s="13">
        <v>786</v>
      </c>
      <c r="T16" s="55">
        <v>15720</v>
      </c>
      <c r="U16" s="48">
        <v>0</v>
      </c>
      <c r="V16" s="11">
        <v>0</v>
      </c>
      <c r="W16" s="49">
        <v>0</v>
      </c>
      <c r="X16" s="48">
        <v>0</v>
      </c>
      <c r="Y16" s="11">
        <v>0</v>
      </c>
      <c r="Z16" s="49">
        <v>0</v>
      </c>
      <c r="AA16" s="48">
        <v>0</v>
      </c>
      <c r="AB16" s="11">
        <v>0</v>
      </c>
      <c r="AC16" s="49">
        <f t="shared" si="1"/>
        <v>0</v>
      </c>
      <c r="AD16" s="48">
        <v>0</v>
      </c>
      <c r="AE16" s="11">
        <v>0</v>
      </c>
      <c r="AF16" s="49">
        <v>0</v>
      </c>
      <c r="AG16" s="48">
        <v>0</v>
      </c>
      <c r="AH16" s="11">
        <v>0</v>
      </c>
      <c r="AI16" s="49">
        <v>0</v>
      </c>
      <c r="AJ16" s="48">
        <v>0</v>
      </c>
      <c r="AK16" s="11">
        <v>0</v>
      </c>
      <c r="AL16" s="49">
        <v>0</v>
      </c>
      <c r="AM16" s="54">
        <v>0</v>
      </c>
      <c r="AN16" s="13">
        <v>25</v>
      </c>
      <c r="AO16" s="55">
        <v>0</v>
      </c>
      <c r="AP16" s="48">
        <v>0</v>
      </c>
      <c r="AQ16" s="11">
        <v>0</v>
      </c>
      <c r="AR16" s="49">
        <v>0</v>
      </c>
      <c r="AS16" s="48">
        <v>0</v>
      </c>
      <c r="AT16" s="11">
        <v>0</v>
      </c>
      <c r="AU16" s="49">
        <f t="shared" si="2"/>
        <v>0</v>
      </c>
      <c r="AV16" s="48">
        <v>0</v>
      </c>
      <c r="AW16" s="11">
        <v>0</v>
      </c>
      <c r="AX16" s="49">
        <v>0</v>
      </c>
      <c r="AY16" s="54">
        <v>58</v>
      </c>
      <c r="AZ16" s="13">
        <v>7666</v>
      </c>
      <c r="BA16" s="55">
        <v>132172.41379310345</v>
      </c>
      <c r="BB16" s="48">
        <v>0</v>
      </c>
      <c r="BC16" s="11">
        <v>0</v>
      </c>
      <c r="BD16" s="49">
        <v>0</v>
      </c>
      <c r="BE16" s="48">
        <v>0</v>
      </c>
      <c r="BF16" s="11">
        <v>0</v>
      </c>
      <c r="BG16" s="49">
        <v>0</v>
      </c>
      <c r="BH16" s="48">
        <v>0</v>
      </c>
      <c r="BI16" s="11">
        <v>0</v>
      </c>
      <c r="BJ16" s="49">
        <v>0</v>
      </c>
      <c r="BK16" s="54">
        <v>27</v>
      </c>
      <c r="BL16" s="13">
        <v>1064</v>
      </c>
      <c r="BM16" s="55">
        <v>39407.407407407401</v>
      </c>
      <c r="BN16" s="48">
        <v>0</v>
      </c>
      <c r="BO16" s="11">
        <v>0</v>
      </c>
      <c r="BP16" s="49">
        <v>0</v>
      </c>
      <c r="BQ16" s="54">
        <v>893</v>
      </c>
      <c r="BR16" s="13">
        <v>16592</v>
      </c>
      <c r="BS16" s="55">
        <v>18580.067189249723</v>
      </c>
      <c r="BT16" s="48">
        <v>0</v>
      </c>
      <c r="BU16" s="11">
        <v>0</v>
      </c>
      <c r="BV16" s="49">
        <v>0</v>
      </c>
      <c r="BW16" s="48">
        <v>0</v>
      </c>
      <c r="BX16" s="11">
        <v>0</v>
      </c>
      <c r="BY16" s="49">
        <v>0</v>
      </c>
      <c r="BZ16" s="48">
        <v>0</v>
      </c>
      <c r="CA16" s="11">
        <v>0</v>
      </c>
      <c r="CB16" s="49">
        <v>0</v>
      </c>
      <c r="CC16" s="48">
        <v>0</v>
      </c>
      <c r="CD16" s="11">
        <v>0</v>
      </c>
      <c r="CE16" s="49">
        <v>0</v>
      </c>
      <c r="CF16" s="48">
        <v>0</v>
      </c>
      <c r="CG16" s="11">
        <v>0</v>
      </c>
      <c r="CH16" s="49">
        <v>0</v>
      </c>
      <c r="CI16" s="54">
        <v>1</v>
      </c>
      <c r="CJ16" s="13">
        <v>100</v>
      </c>
      <c r="CK16" s="55">
        <v>0</v>
      </c>
      <c r="CL16" s="48">
        <v>0</v>
      </c>
      <c r="CM16" s="11">
        <v>0</v>
      </c>
      <c r="CN16" s="49">
        <v>0</v>
      </c>
      <c r="CO16" s="48">
        <v>0</v>
      </c>
      <c r="CP16" s="11">
        <v>0</v>
      </c>
      <c r="CQ16" s="49">
        <v>0</v>
      </c>
      <c r="CR16" s="48">
        <v>0</v>
      </c>
      <c r="CS16" s="11">
        <v>0</v>
      </c>
      <c r="CT16" s="49">
        <v>0</v>
      </c>
      <c r="CU16" s="54">
        <v>68</v>
      </c>
      <c r="CV16" s="13">
        <v>698</v>
      </c>
      <c r="CW16" s="55">
        <v>10264.705882352942</v>
      </c>
      <c r="CX16" s="48">
        <v>0</v>
      </c>
      <c r="CY16" s="11">
        <v>0</v>
      </c>
      <c r="CZ16" s="49">
        <v>0</v>
      </c>
      <c r="DA16" s="48">
        <v>0</v>
      </c>
      <c r="DB16" s="11">
        <v>0</v>
      </c>
      <c r="DC16" s="49">
        <v>0</v>
      </c>
      <c r="DD16" s="48">
        <v>0</v>
      </c>
      <c r="DE16" s="11">
        <v>0</v>
      </c>
      <c r="DF16" s="49">
        <v>0</v>
      </c>
      <c r="DG16" s="48">
        <v>0</v>
      </c>
      <c r="DH16" s="11">
        <v>0</v>
      </c>
      <c r="DI16" s="49">
        <v>0</v>
      </c>
      <c r="DJ16" s="48">
        <v>0</v>
      </c>
      <c r="DK16" s="11">
        <v>0</v>
      </c>
      <c r="DL16" s="49">
        <v>0</v>
      </c>
      <c r="DM16" s="48">
        <v>0</v>
      </c>
      <c r="DN16" s="11">
        <v>0</v>
      </c>
      <c r="DO16" s="49">
        <v>0</v>
      </c>
      <c r="DP16" s="48">
        <v>0</v>
      </c>
      <c r="DQ16" s="11">
        <v>0</v>
      </c>
      <c r="DR16" s="49">
        <v>0</v>
      </c>
      <c r="DS16" s="54">
        <v>0</v>
      </c>
      <c r="DT16" s="13">
        <v>0</v>
      </c>
      <c r="DU16" s="55">
        <v>0</v>
      </c>
      <c r="DV16" s="54">
        <v>215</v>
      </c>
      <c r="DW16" s="13">
        <v>2706</v>
      </c>
      <c r="DX16" s="55">
        <v>12586.046511627908</v>
      </c>
      <c r="DY16" s="48">
        <v>0</v>
      </c>
      <c r="DZ16" s="11">
        <v>0</v>
      </c>
      <c r="EA16" s="49">
        <v>0</v>
      </c>
      <c r="EB16" s="48">
        <v>0</v>
      </c>
      <c r="EC16" s="11">
        <v>0</v>
      </c>
      <c r="ED16" s="49">
        <v>0</v>
      </c>
      <c r="EE16" s="48">
        <v>0</v>
      </c>
      <c r="EF16" s="11">
        <v>0</v>
      </c>
      <c r="EG16" s="49">
        <v>0</v>
      </c>
      <c r="EH16" s="48">
        <v>0</v>
      </c>
      <c r="EI16" s="11">
        <v>0</v>
      </c>
      <c r="EJ16" s="49">
        <v>0</v>
      </c>
      <c r="EK16" s="48">
        <v>0</v>
      </c>
      <c r="EL16" s="11">
        <v>0</v>
      </c>
      <c r="EM16" s="49">
        <f t="shared" si="3"/>
        <v>0</v>
      </c>
      <c r="EN16" s="48">
        <v>0</v>
      </c>
      <c r="EO16" s="11">
        <v>0</v>
      </c>
      <c r="EP16" s="49">
        <v>0</v>
      </c>
      <c r="EQ16" s="54">
        <v>537</v>
      </c>
      <c r="ER16" s="13">
        <v>12977</v>
      </c>
      <c r="ES16" s="55">
        <v>24165.735567970205</v>
      </c>
      <c r="ET16" s="48">
        <v>0</v>
      </c>
      <c r="EU16" s="11">
        <v>0</v>
      </c>
      <c r="EV16" s="49">
        <v>0</v>
      </c>
      <c r="EW16" s="48">
        <v>0</v>
      </c>
      <c r="EX16" s="11">
        <v>0</v>
      </c>
      <c r="EY16" s="49">
        <v>0</v>
      </c>
      <c r="EZ16" s="54">
        <v>3</v>
      </c>
      <c r="FA16" s="13">
        <v>9</v>
      </c>
      <c r="FB16" s="55">
        <v>3000</v>
      </c>
      <c r="FC16" s="48">
        <v>0</v>
      </c>
      <c r="FD16" s="11">
        <v>0</v>
      </c>
      <c r="FE16" s="49">
        <v>0</v>
      </c>
      <c r="FF16" s="54">
        <v>2</v>
      </c>
      <c r="FG16" s="13">
        <v>31</v>
      </c>
      <c r="FH16" s="55">
        <v>15500</v>
      </c>
      <c r="FI16" s="48">
        <v>0</v>
      </c>
      <c r="FJ16" s="11">
        <v>0</v>
      </c>
      <c r="FK16" s="49">
        <v>0</v>
      </c>
      <c r="FL16" s="48">
        <v>0</v>
      </c>
      <c r="FM16" s="11">
        <v>0</v>
      </c>
      <c r="FN16" s="49">
        <v>0</v>
      </c>
      <c r="FO16" s="48">
        <v>0</v>
      </c>
      <c r="FP16" s="11">
        <v>0</v>
      </c>
      <c r="FQ16" s="49">
        <v>0</v>
      </c>
      <c r="FR16" s="48">
        <v>0</v>
      </c>
      <c r="FS16" s="11">
        <v>0</v>
      </c>
      <c r="FT16" s="49">
        <v>0</v>
      </c>
      <c r="FU16" s="48">
        <v>0</v>
      </c>
      <c r="FV16" s="11">
        <v>0</v>
      </c>
      <c r="FW16" s="49">
        <v>0</v>
      </c>
      <c r="FX16" s="48">
        <v>0</v>
      </c>
      <c r="FY16" s="11">
        <v>0</v>
      </c>
      <c r="FZ16" s="49">
        <v>0</v>
      </c>
      <c r="GA16" s="48">
        <v>0</v>
      </c>
      <c r="GB16" s="11">
        <v>0</v>
      </c>
      <c r="GC16" s="49">
        <v>0</v>
      </c>
      <c r="GD16" s="48">
        <v>0</v>
      </c>
      <c r="GE16" s="11">
        <v>0</v>
      </c>
      <c r="GF16" s="49">
        <v>0</v>
      </c>
      <c r="GG16" s="48">
        <v>0</v>
      </c>
      <c r="GH16" s="11">
        <v>0</v>
      </c>
      <c r="GI16" s="49">
        <v>0</v>
      </c>
      <c r="GJ16" s="48">
        <v>0</v>
      </c>
      <c r="GK16" s="11">
        <v>0</v>
      </c>
      <c r="GL16" s="49">
        <v>0</v>
      </c>
      <c r="GM16" s="48">
        <v>0</v>
      </c>
      <c r="GN16" s="11">
        <v>0</v>
      </c>
      <c r="GO16" s="49">
        <v>0</v>
      </c>
      <c r="GP16" s="54">
        <v>84</v>
      </c>
      <c r="GQ16" s="13">
        <v>1264</v>
      </c>
      <c r="GR16" s="55">
        <v>15047.619047619048</v>
      </c>
      <c r="GS16" s="54">
        <v>6</v>
      </c>
      <c r="GT16" s="13">
        <v>1259</v>
      </c>
      <c r="GU16" s="55">
        <v>209833.33333333334</v>
      </c>
      <c r="GV16" s="48">
        <v>0</v>
      </c>
      <c r="GW16" s="11">
        <v>0</v>
      </c>
      <c r="GX16" s="49">
        <v>0</v>
      </c>
      <c r="GY16" s="48">
        <v>0</v>
      </c>
      <c r="GZ16" s="11">
        <v>0</v>
      </c>
      <c r="HA16" s="49">
        <v>0</v>
      </c>
      <c r="HB16" s="48">
        <v>0</v>
      </c>
      <c r="HC16" s="11">
        <v>0</v>
      </c>
      <c r="HD16" s="49">
        <v>0</v>
      </c>
      <c r="HE16" s="48">
        <v>0</v>
      </c>
      <c r="HF16" s="11">
        <v>0</v>
      </c>
      <c r="HG16" s="49">
        <v>0</v>
      </c>
      <c r="HH16" s="48">
        <v>0</v>
      </c>
      <c r="HI16" s="11">
        <v>0</v>
      </c>
      <c r="HJ16" s="49">
        <v>0</v>
      </c>
      <c r="HK16" s="48">
        <v>0</v>
      </c>
      <c r="HL16" s="11">
        <v>0</v>
      </c>
      <c r="HM16" s="49">
        <v>0</v>
      </c>
      <c r="HN16" s="48">
        <v>0</v>
      </c>
      <c r="HO16" s="11">
        <v>0</v>
      </c>
      <c r="HP16" s="49">
        <v>0</v>
      </c>
      <c r="HQ16" s="48">
        <v>0</v>
      </c>
      <c r="HR16" s="11">
        <v>0</v>
      </c>
      <c r="HS16" s="49">
        <v>0</v>
      </c>
      <c r="HT16" s="54">
        <v>815</v>
      </c>
      <c r="HU16" s="13">
        <v>19401</v>
      </c>
      <c r="HV16" s="55">
        <v>23804.907975460123</v>
      </c>
      <c r="HW16" s="54">
        <v>411</v>
      </c>
      <c r="HX16" s="13">
        <v>8798</v>
      </c>
      <c r="HY16" s="55">
        <v>21406.326034063259</v>
      </c>
      <c r="HZ16" s="48">
        <v>0</v>
      </c>
      <c r="IA16" s="11">
        <v>0</v>
      </c>
      <c r="IB16" s="49">
        <v>0</v>
      </c>
      <c r="IC16" s="48"/>
      <c r="ID16" s="11"/>
      <c r="IE16" s="49"/>
      <c r="IF16" s="48"/>
      <c r="IG16" s="11"/>
      <c r="IH16" s="49"/>
      <c r="II16" s="48"/>
      <c r="IJ16" s="11"/>
      <c r="IK16" s="49"/>
      <c r="IL16" s="48"/>
      <c r="IM16" s="11"/>
      <c r="IN16" s="49"/>
      <c r="IO16" s="48"/>
      <c r="IP16" s="11"/>
      <c r="IQ16" s="49"/>
      <c r="IR16" s="48">
        <v>0</v>
      </c>
      <c r="IS16" s="11">
        <v>0</v>
      </c>
      <c r="IT16" s="49">
        <v>0</v>
      </c>
      <c r="IU16" s="10">
        <f t="shared" si="4"/>
        <v>3750</v>
      </c>
      <c r="IV16" s="15">
        <f t="shared" si="5"/>
        <v>89361</v>
      </c>
      <c r="IW16" s="6"/>
      <c r="IX16" s="9"/>
      <c r="IY16" s="6"/>
      <c r="IZ16" s="6"/>
      <c r="JA16" s="6"/>
      <c r="JB16" s="9"/>
      <c r="JC16" s="6"/>
      <c r="JD16" s="6"/>
      <c r="JE16" s="6"/>
      <c r="JF16" s="9"/>
      <c r="JG16" s="6"/>
      <c r="JH16" s="6"/>
      <c r="JI16" s="1"/>
      <c r="JJ16" s="2"/>
      <c r="JK16" s="1"/>
      <c r="JL16" s="1"/>
      <c r="JM16" s="1"/>
      <c r="JN16" s="2"/>
      <c r="JO16" s="1"/>
      <c r="JP16" s="1"/>
      <c r="JQ16" s="1"/>
      <c r="JR16" s="2"/>
      <c r="JS16" s="1"/>
      <c r="JT16" s="1"/>
      <c r="JU16" s="1"/>
      <c r="JV16" s="2"/>
      <c r="JW16" s="1"/>
      <c r="JX16" s="1"/>
      <c r="JY16" s="1"/>
      <c r="JZ16" s="2"/>
      <c r="KA16" s="1"/>
      <c r="KB16" s="1"/>
      <c r="KC16" s="1"/>
      <c r="KD16" s="2"/>
      <c r="KE16" s="1"/>
      <c r="KF16" s="1"/>
      <c r="KG16" s="1"/>
      <c r="KH16" s="2"/>
      <c r="KI16" s="1"/>
      <c r="KJ16" s="1"/>
      <c r="KK16" s="1"/>
      <c r="KL16" s="2"/>
      <c r="KM16" s="1"/>
      <c r="KN16" s="1"/>
      <c r="KO16" s="1"/>
    </row>
    <row r="17" spans="1:376" x14ac:dyDescent="0.3">
      <c r="A17" s="64">
        <v>2004</v>
      </c>
      <c r="B17" s="65" t="s">
        <v>16</v>
      </c>
      <c r="C17" s="48">
        <v>0</v>
      </c>
      <c r="D17" s="11">
        <v>0</v>
      </c>
      <c r="E17" s="49">
        <f t="shared" si="0"/>
        <v>0</v>
      </c>
      <c r="F17" s="48">
        <v>0</v>
      </c>
      <c r="G17" s="11">
        <v>0</v>
      </c>
      <c r="H17" s="49">
        <v>0</v>
      </c>
      <c r="I17" s="54">
        <v>705</v>
      </c>
      <c r="J17" s="13">
        <v>20406</v>
      </c>
      <c r="K17" s="55">
        <v>28944.680851063829</v>
      </c>
      <c r="L17" s="48">
        <v>0</v>
      </c>
      <c r="M17" s="11">
        <v>0</v>
      </c>
      <c r="N17" s="49">
        <v>0</v>
      </c>
      <c r="O17" s="48">
        <v>0</v>
      </c>
      <c r="P17" s="11">
        <v>0</v>
      </c>
      <c r="Q17" s="49">
        <v>0</v>
      </c>
      <c r="R17" s="48">
        <v>0</v>
      </c>
      <c r="S17" s="11">
        <v>0</v>
      </c>
      <c r="T17" s="49">
        <v>0</v>
      </c>
      <c r="U17" s="48">
        <v>0</v>
      </c>
      <c r="V17" s="11">
        <v>0</v>
      </c>
      <c r="W17" s="49">
        <v>0</v>
      </c>
      <c r="X17" s="48">
        <v>0</v>
      </c>
      <c r="Y17" s="11">
        <v>0</v>
      </c>
      <c r="Z17" s="49">
        <v>0</v>
      </c>
      <c r="AA17" s="48">
        <v>0</v>
      </c>
      <c r="AB17" s="11">
        <v>0</v>
      </c>
      <c r="AC17" s="49">
        <f t="shared" si="1"/>
        <v>0</v>
      </c>
      <c r="AD17" s="48">
        <v>0</v>
      </c>
      <c r="AE17" s="11">
        <v>0</v>
      </c>
      <c r="AF17" s="49">
        <v>0</v>
      </c>
      <c r="AG17" s="48">
        <v>0</v>
      </c>
      <c r="AH17" s="11">
        <v>0</v>
      </c>
      <c r="AI17" s="49">
        <v>0</v>
      </c>
      <c r="AJ17" s="48">
        <v>0</v>
      </c>
      <c r="AK17" s="11">
        <v>0</v>
      </c>
      <c r="AL17" s="49">
        <v>0</v>
      </c>
      <c r="AM17" s="48">
        <v>0</v>
      </c>
      <c r="AN17" s="11">
        <v>0</v>
      </c>
      <c r="AO17" s="49">
        <v>0</v>
      </c>
      <c r="AP17" s="48">
        <v>0</v>
      </c>
      <c r="AQ17" s="11">
        <v>0</v>
      </c>
      <c r="AR17" s="49">
        <v>0</v>
      </c>
      <c r="AS17" s="48">
        <v>0</v>
      </c>
      <c r="AT17" s="11">
        <v>0</v>
      </c>
      <c r="AU17" s="49">
        <f t="shared" si="2"/>
        <v>0</v>
      </c>
      <c r="AV17" s="48">
        <v>0</v>
      </c>
      <c r="AW17" s="11">
        <v>0</v>
      </c>
      <c r="AX17" s="49">
        <v>0</v>
      </c>
      <c r="AY17" s="54">
        <v>87</v>
      </c>
      <c r="AZ17" s="13">
        <v>9109</v>
      </c>
      <c r="BA17" s="55">
        <v>104701.14942528735</v>
      </c>
      <c r="BB17" s="48">
        <v>0</v>
      </c>
      <c r="BC17" s="11">
        <v>0</v>
      </c>
      <c r="BD17" s="49">
        <v>0</v>
      </c>
      <c r="BE17" s="48">
        <v>0</v>
      </c>
      <c r="BF17" s="11">
        <v>0</v>
      </c>
      <c r="BG17" s="49">
        <v>0</v>
      </c>
      <c r="BH17" s="48">
        <v>0</v>
      </c>
      <c r="BI17" s="11">
        <v>0</v>
      </c>
      <c r="BJ17" s="49">
        <v>0</v>
      </c>
      <c r="BK17" s="54">
        <v>27</v>
      </c>
      <c r="BL17" s="13">
        <v>1074</v>
      </c>
      <c r="BM17" s="55">
        <v>39777.777777777781</v>
      </c>
      <c r="BN17" s="54">
        <v>0</v>
      </c>
      <c r="BO17" s="13">
        <v>0</v>
      </c>
      <c r="BP17" s="55">
        <v>0</v>
      </c>
      <c r="BQ17" s="54">
        <v>997</v>
      </c>
      <c r="BR17" s="13">
        <v>17902</v>
      </c>
      <c r="BS17" s="55">
        <v>17955.867602808426</v>
      </c>
      <c r="BT17" s="54">
        <v>1</v>
      </c>
      <c r="BU17" s="13">
        <v>2</v>
      </c>
      <c r="BV17" s="55">
        <v>2000</v>
      </c>
      <c r="BW17" s="48">
        <v>0</v>
      </c>
      <c r="BX17" s="11">
        <v>0</v>
      </c>
      <c r="BY17" s="49">
        <v>0</v>
      </c>
      <c r="BZ17" s="48">
        <v>0</v>
      </c>
      <c r="CA17" s="11">
        <v>0</v>
      </c>
      <c r="CB17" s="49">
        <v>0</v>
      </c>
      <c r="CC17" s="48">
        <v>0</v>
      </c>
      <c r="CD17" s="11">
        <v>0</v>
      </c>
      <c r="CE17" s="49">
        <v>0</v>
      </c>
      <c r="CF17" s="48">
        <v>0</v>
      </c>
      <c r="CG17" s="11">
        <v>0</v>
      </c>
      <c r="CH17" s="49">
        <v>0</v>
      </c>
      <c r="CI17" s="48">
        <v>0</v>
      </c>
      <c r="CJ17" s="11">
        <v>0</v>
      </c>
      <c r="CK17" s="49">
        <v>0</v>
      </c>
      <c r="CL17" s="48">
        <v>0</v>
      </c>
      <c r="CM17" s="11">
        <v>0</v>
      </c>
      <c r="CN17" s="49">
        <v>0</v>
      </c>
      <c r="CO17" s="48">
        <v>0</v>
      </c>
      <c r="CP17" s="11">
        <v>0</v>
      </c>
      <c r="CQ17" s="49">
        <v>0</v>
      </c>
      <c r="CR17" s="48">
        <v>0</v>
      </c>
      <c r="CS17" s="11">
        <v>0</v>
      </c>
      <c r="CT17" s="49">
        <v>0</v>
      </c>
      <c r="CU17" s="54">
        <v>78</v>
      </c>
      <c r="CV17" s="13">
        <v>778</v>
      </c>
      <c r="CW17" s="55">
        <v>9974.3589743589746</v>
      </c>
      <c r="CX17" s="48">
        <v>0</v>
      </c>
      <c r="CY17" s="11">
        <v>0</v>
      </c>
      <c r="CZ17" s="49">
        <v>0</v>
      </c>
      <c r="DA17" s="48">
        <v>0</v>
      </c>
      <c r="DB17" s="11">
        <v>0</v>
      </c>
      <c r="DC17" s="49">
        <v>0</v>
      </c>
      <c r="DD17" s="48">
        <v>0</v>
      </c>
      <c r="DE17" s="11">
        <v>0</v>
      </c>
      <c r="DF17" s="49">
        <v>0</v>
      </c>
      <c r="DG17" s="48">
        <v>0</v>
      </c>
      <c r="DH17" s="11">
        <v>0</v>
      </c>
      <c r="DI17" s="49">
        <v>0</v>
      </c>
      <c r="DJ17" s="48">
        <v>0</v>
      </c>
      <c r="DK17" s="11">
        <v>0</v>
      </c>
      <c r="DL17" s="49">
        <v>0</v>
      </c>
      <c r="DM17" s="48">
        <v>0</v>
      </c>
      <c r="DN17" s="11">
        <v>0</v>
      </c>
      <c r="DO17" s="49">
        <v>0</v>
      </c>
      <c r="DP17" s="48">
        <v>0</v>
      </c>
      <c r="DQ17" s="11">
        <v>0</v>
      </c>
      <c r="DR17" s="49">
        <v>0</v>
      </c>
      <c r="DS17" s="54">
        <v>0</v>
      </c>
      <c r="DT17" s="13">
        <v>0</v>
      </c>
      <c r="DU17" s="55">
        <v>0</v>
      </c>
      <c r="DV17" s="54">
        <v>242</v>
      </c>
      <c r="DW17" s="13">
        <v>3053</v>
      </c>
      <c r="DX17" s="55">
        <v>12615.702479338843</v>
      </c>
      <c r="DY17" s="48">
        <v>0</v>
      </c>
      <c r="DZ17" s="11">
        <v>0</v>
      </c>
      <c r="EA17" s="49">
        <v>0</v>
      </c>
      <c r="EB17" s="48">
        <v>0</v>
      </c>
      <c r="EC17" s="11">
        <v>0</v>
      </c>
      <c r="ED17" s="49">
        <v>0</v>
      </c>
      <c r="EE17" s="48">
        <v>0</v>
      </c>
      <c r="EF17" s="11">
        <v>0</v>
      </c>
      <c r="EG17" s="49">
        <v>0</v>
      </c>
      <c r="EH17" s="48">
        <v>0</v>
      </c>
      <c r="EI17" s="11">
        <v>0</v>
      </c>
      <c r="EJ17" s="49">
        <v>0</v>
      </c>
      <c r="EK17" s="48">
        <v>0</v>
      </c>
      <c r="EL17" s="11">
        <v>0</v>
      </c>
      <c r="EM17" s="49">
        <f t="shared" si="3"/>
        <v>0</v>
      </c>
      <c r="EN17" s="48">
        <v>0</v>
      </c>
      <c r="EO17" s="11">
        <v>0</v>
      </c>
      <c r="EP17" s="49">
        <v>0</v>
      </c>
      <c r="EQ17" s="54">
        <v>593</v>
      </c>
      <c r="ER17" s="13">
        <v>14174</v>
      </c>
      <c r="ES17" s="55">
        <v>23902.192242833051</v>
      </c>
      <c r="ET17" s="48">
        <v>0</v>
      </c>
      <c r="EU17" s="11">
        <v>0</v>
      </c>
      <c r="EV17" s="49">
        <v>0</v>
      </c>
      <c r="EW17" s="48">
        <v>0</v>
      </c>
      <c r="EX17" s="11">
        <v>0</v>
      </c>
      <c r="EY17" s="49">
        <v>0</v>
      </c>
      <c r="EZ17" s="48">
        <v>0</v>
      </c>
      <c r="FA17" s="11">
        <v>0</v>
      </c>
      <c r="FB17" s="49">
        <v>0</v>
      </c>
      <c r="FC17" s="48">
        <v>0</v>
      </c>
      <c r="FD17" s="11">
        <v>0</v>
      </c>
      <c r="FE17" s="49">
        <v>0</v>
      </c>
      <c r="FF17" s="48">
        <v>0</v>
      </c>
      <c r="FG17" s="11">
        <v>0</v>
      </c>
      <c r="FH17" s="49">
        <v>0</v>
      </c>
      <c r="FI17" s="48">
        <v>0</v>
      </c>
      <c r="FJ17" s="11">
        <v>0</v>
      </c>
      <c r="FK17" s="49">
        <v>0</v>
      </c>
      <c r="FL17" s="54">
        <v>5</v>
      </c>
      <c r="FM17" s="13">
        <v>253</v>
      </c>
      <c r="FN17" s="55">
        <v>50600</v>
      </c>
      <c r="FO17" s="48">
        <v>0</v>
      </c>
      <c r="FP17" s="11">
        <v>0</v>
      </c>
      <c r="FQ17" s="49">
        <v>0</v>
      </c>
      <c r="FR17" s="48">
        <v>0</v>
      </c>
      <c r="FS17" s="11">
        <v>0</v>
      </c>
      <c r="FT17" s="49">
        <v>0</v>
      </c>
      <c r="FU17" s="48">
        <v>0</v>
      </c>
      <c r="FV17" s="11">
        <v>0</v>
      </c>
      <c r="FW17" s="49">
        <v>0</v>
      </c>
      <c r="FX17" s="48">
        <v>0</v>
      </c>
      <c r="FY17" s="11">
        <v>0</v>
      </c>
      <c r="FZ17" s="49">
        <v>0</v>
      </c>
      <c r="GA17" s="48">
        <v>0</v>
      </c>
      <c r="GB17" s="11">
        <v>0</v>
      </c>
      <c r="GC17" s="49">
        <v>0</v>
      </c>
      <c r="GD17" s="48">
        <v>0</v>
      </c>
      <c r="GE17" s="11">
        <v>0</v>
      </c>
      <c r="GF17" s="49">
        <v>0</v>
      </c>
      <c r="GG17" s="48">
        <v>0</v>
      </c>
      <c r="GH17" s="11">
        <v>0</v>
      </c>
      <c r="GI17" s="49">
        <v>0</v>
      </c>
      <c r="GJ17" s="48">
        <v>0</v>
      </c>
      <c r="GK17" s="11">
        <v>0</v>
      </c>
      <c r="GL17" s="49">
        <v>0</v>
      </c>
      <c r="GM17" s="48">
        <v>0</v>
      </c>
      <c r="GN17" s="11">
        <v>0</v>
      </c>
      <c r="GO17" s="49">
        <v>0</v>
      </c>
      <c r="GP17" s="48">
        <v>0</v>
      </c>
      <c r="GQ17" s="11">
        <v>0</v>
      </c>
      <c r="GR17" s="49">
        <v>0</v>
      </c>
      <c r="GS17" s="54">
        <v>7</v>
      </c>
      <c r="GT17" s="13">
        <v>1403</v>
      </c>
      <c r="GU17" s="55">
        <v>200428.57142857142</v>
      </c>
      <c r="GV17" s="48">
        <v>0</v>
      </c>
      <c r="GW17" s="11">
        <v>0</v>
      </c>
      <c r="GX17" s="49">
        <v>0</v>
      </c>
      <c r="GY17" s="48">
        <v>0</v>
      </c>
      <c r="GZ17" s="11">
        <v>0</v>
      </c>
      <c r="HA17" s="49">
        <v>0</v>
      </c>
      <c r="HB17" s="48">
        <v>0</v>
      </c>
      <c r="HC17" s="11">
        <v>0</v>
      </c>
      <c r="HD17" s="49">
        <v>0</v>
      </c>
      <c r="HE17" s="48">
        <v>0</v>
      </c>
      <c r="HF17" s="11">
        <v>0</v>
      </c>
      <c r="HG17" s="49">
        <v>0</v>
      </c>
      <c r="HH17" s="48">
        <v>0</v>
      </c>
      <c r="HI17" s="11">
        <v>0</v>
      </c>
      <c r="HJ17" s="49">
        <v>0</v>
      </c>
      <c r="HK17" s="48">
        <v>0</v>
      </c>
      <c r="HL17" s="11">
        <v>0</v>
      </c>
      <c r="HM17" s="49">
        <v>0</v>
      </c>
      <c r="HN17" s="48">
        <v>0</v>
      </c>
      <c r="HO17" s="11">
        <v>0</v>
      </c>
      <c r="HP17" s="49">
        <v>0</v>
      </c>
      <c r="HQ17" s="48">
        <v>0</v>
      </c>
      <c r="HR17" s="11">
        <v>0</v>
      </c>
      <c r="HS17" s="49">
        <v>0</v>
      </c>
      <c r="HT17" s="54">
        <v>910</v>
      </c>
      <c r="HU17" s="13">
        <v>21450</v>
      </c>
      <c r="HV17" s="55">
        <v>23571.428571428572</v>
      </c>
      <c r="HW17" s="54">
        <v>445</v>
      </c>
      <c r="HX17" s="13">
        <v>9560</v>
      </c>
      <c r="HY17" s="55">
        <v>21483.146067415732</v>
      </c>
      <c r="HZ17" s="48">
        <v>0</v>
      </c>
      <c r="IA17" s="11">
        <v>0</v>
      </c>
      <c r="IB17" s="49">
        <v>0</v>
      </c>
      <c r="IC17" s="48"/>
      <c r="ID17" s="11"/>
      <c r="IE17" s="49"/>
      <c r="IF17" s="48"/>
      <c r="IG17" s="11"/>
      <c r="IH17" s="49"/>
      <c r="II17" s="48"/>
      <c r="IJ17" s="11"/>
      <c r="IK17" s="49"/>
      <c r="IL17" s="48"/>
      <c r="IM17" s="11"/>
      <c r="IN17" s="49"/>
      <c r="IO17" s="48"/>
      <c r="IP17" s="11"/>
      <c r="IQ17" s="49"/>
      <c r="IR17" s="48">
        <v>0</v>
      </c>
      <c r="IS17" s="11">
        <v>0</v>
      </c>
      <c r="IT17" s="49">
        <v>0</v>
      </c>
      <c r="IU17" s="10">
        <f t="shared" si="4"/>
        <v>4097</v>
      </c>
      <c r="IV17" s="15">
        <f t="shared" si="5"/>
        <v>99164</v>
      </c>
      <c r="IW17" s="6"/>
      <c r="IX17" s="9"/>
      <c r="IY17" s="6"/>
      <c r="IZ17" s="6"/>
      <c r="JA17" s="6"/>
      <c r="JB17" s="9"/>
      <c r="JC17" s="6"/>
      <c r="JD17" s="6"/>
      <c r="JE17" s="6"/>
      <c r="JF17" s="9"/>
      <c r="JG17" s="6"/>
      <c r="JH17" s="6"/>
      <c r="JI17" s="1"/>
      <c r="JJ17" s="2"/>
      <c r="JK17" s="1"/>
      <c r="JL17" s="1"/>
      <c r="JM17" s="1"/>
      <c r="JN17" s="2"/>
      <c r="JO17" s="1"/>
      <c r="JP17" s="1"/>
      <c r="JQ17" s="1"/>
      <c r="JR17" s="2"/>
      <c r="JS17" s="1"/>
      <c r="JT17" s="1"/>
      <c r="JU17" s="1"/>
      <c r="JV17" s="2"/>
      <c r="JW17" s="1"/>
      <c r="JX17" s="1"/>
      <c r="JY17" s="1"/>
      <c r="JZ17" s="2"/>
      <c r="KA17" s="1"/>
      <c r="KB17" s="1"/>
      <c r="KC17" s="1"/>
      <c r="KD17" s="2"/>
      <c r="KE17" s="1"/>
      <c r="KF17" s="1"/>
      <c r="KG17" s="1"/>
      <c r="KH17" s="2"/>
      <c r="KI17" s="1"/>
      <c r="KJ17" s="1"/>
      <c r="KK17" s="1"/>
      <c r="KL17" s="2"/>
      <c r="KM17" s="1"/>
      <c r="KN17" s="1"/>
      <c r="KO17" s="1"/>
    </row>
    <row r="18" spans="1:376" ht="15" thickBot="1" x14ac:dyDescent="0.35">
      <c r="A18" s="66"/>
      <c r="B18" s="67" t="s">
        <v>17</v>
      </c>
      <c r="C18" s="50">
        <f t="shared" ref="C18:D18" si="6">SUM(C6:C17)</f>
        <v>0</v>
      </c>
      <c r="D18" s="31">
        <f t="shared" si="6"/>
        <v>0</v>
      </c>
      <c r="E18" s="51"/>
      <c r="F18" s="50">
        <f>SUM(F6:F17)</f>
        <v>0</v>
      </c>
      <c r="G18" s="31">
        <f>SUM(G6:G17)</f>
        <v>0</v>
      </c>
      <c r="H18" s="51"/>
      <c r="I18" s="50">
        <f>SUM(I6:I17)</f>
        <v>3829</v>
      </c>
      <c r="J18" s="31">
        <f>SUM(J6:J17)</f>
        <v>111453</v>
      </c>
      <c r="K18" s="51"/>
      <c r="L18" s="50">
        <f t="shared" ref="L18:M18" si="7">SUM(L6:L17)</f>
        <v>0</v>
      </c>
      <c r="M18" s="31">
        <f t="shared" si="7"/>
        <v>0</v>
      </c>
      <c r="N18" s="51"/>
      <c r="O18" s="50">
        <f t="shared" ref="O18:P18" si="8">SUM(O6:O17)</f>
        <v>0</v>
      </c>
      <c r="P18" s="31">
        <f t="shared" si="8"/>
        <v>0</v>
      </c>
      <c r="Q18" s="51"/>
      <c r="R18" s="50">
        <f t="shared" ref="R18:S18" si="9">SUM(R6:R17)</f>
        <v>336</v>
      </c>
      <c r="S18" s="31">
        <f t="shared" si="9"/>
        <v>5411</v>
      </c>
      <c r="T18" s="51"/>
      <c r="U18" s="50">
        <f t="shared" ref="U18:V18" si="10">SUM(U6:U17)</f>
        <v>0</v>
      </c>
      <c r="V18" s="31">
        <f t="shared" si="10"/>
        <v>0</v>
      </c>
      <c r="W18" s="51"/>
      <c r="X18" s="50">
        <f t="shared" ref="X18:Y18" si="11">SUM(X6:X17)</f>
        <v>0</v>
      </c>
      <c r="Y18" s="31">
        <f t="shared" si="11"/>
        <v>0</v>
      </c>
      <c r="Z18" s="51"/>
      <c r="AA18" s="50">
        <f t="shared" ref="AA18:AB18" si="12">SUM(AA6:AA17)</f>
        <v>0</v>
      </c>
      <c r="AB18" s="31">
        <f t="shared" si="12"/>
        <v>0</v>
      </c>
      <c r="AC18" s="51"/>
      <c r="AD18" s="50">
        <f t="shared" ref="AD18:AE18" si="13">SUM(AD6:AD17)</f>
        <v>0</v>
      </c>
      <c r="AE18" s="31">
        <f t="shared" si="13"/>
        <v>0</v>
      </c>
      <c r="AF18" s="51"/>
      <c r="AG18" s="50">
        <f t="shared" ref="AG18:AH18" si="14">SUM(AG6:AG17)</f>
        <v>0</v>
      </c>
      <c r="AH18" s="31">
        <f t="shared" si="14"/>
        <v>0</v>
      </c>
      <c r="AI18" s="51"/>
      <c r="AJ18" s="50">
        <f t="shared" ref="AJ18:AK18" si="15">SUM(AJ6:AJ17)</f>
        <v>0</v>
      </c>
      <c r="AK18" s="31">
        <f t="shared" si="15"/>
        <v>0</v>
      </c>
      <c r="AL18" s="51"/>
      <c r="AM18" s="50">
        <f t="shared" ref="AM18:AN18" si="16">SUM(AM6:AM17)</f>
        <v>0</v>
      </c>
      <c r="AN18" s="31">
        <f t="shared" si="16"/>
        <v>25</v>
      </c>
      <c r="AO18" s="51"/>
      <c r="AP18" s="50">
        <f t="shared" ref="AP18:AQ18" si="17">SUM(AP6:AP17)</f>
        <v>0</v>
      </c>
      <c r="AQ18" s="31">
        <f t="shared" si="17"/>
        <v>0</v>
      </c>
      <c r="AR18" s="51"/>
      <c r="AS18" s="50">
        <f t="shared" ref="AS18:AT18" si="18">SUM(AS6:AS17)</f>
        <v>0</v>
      </c>
      <c r="AT18" s="31">
        <f t="shared" si="18"/>
        <v>0</v>
      </c>
      <c r="AU18" s="51"/>
      <c r="AV18" s="50">
        <f t="shared" ref="AV18:AW18" si="19">SUM(AV6:AV17)</f>
        <v>0</v>
      </c>
      <c r="AW18" s="31">
        <f t="shared" si="19"/>
        <v>0</v>
      </c>
      <c r="AX18" s="51"/>
      <c r="AY18" s="50">
        <f t="shared" ref="AY18:AZ18" si="20">SUM(AY6:AY17)</f>
        <v>189</v>
      </c>
      <c r="AZ18" s="31">
        <f t="shared" si="20"/>
        <v>41866</v>
      </c>
      <c r="BA18" s="51"/>
      <c r="BB18" s="50">
        <f t="shared" ref="BB18:BC18" si="21">SUM(BB6:BB17)</f>
        <v>0</v>
      </c>
      <c r="BC18" s="31">
        <f t="shared" si="21"/>
        <v>0</v>
      </c>
      <c r="BD18" s="51"/>
      <c r="BE18" s="50">
        <f t="shared" ref="BE18:BF18" si="22">SUM(BE6:BE17)</f>
        <v>0</v>
      </c>
      <c r="BF18" s="31">
        <f t="shared" si="22"/>
        <v>0</v>
      </c>
      <c r="BG18" s="51"/>
      <c r="BH18" s="50">
        <f t="shared" ref="BH18:BI18" si="23">SUM(BH6:BH17)</f>
        <v>0</v>
      </c>
      <c r="BI18" s="31">
        <f t="shared" si="23"/>
        <v>0</v>
      </c>
      <c r="BJ18" s="51"/>
      <c r="BK18" s="50">
        <f t="shared" ref="BK18:BL18" si="24">SUM(BK6:BK17)</f>
        <v>147</v>
      </c>
      <c r="BL18" s="31">
        <f t="shared" si="24"/>
        <v>5969</v>
      </c>
      <c r="BM18" s="51"/>
      <c r="BN18" s="50">
        <f t="shared" ref="BN18:BO18" si="25">SUM(BN6:BN17)</f>
        <v>0</v>
      </c>
      <c r="BO18" s="31">
        <f t="shared" si="25"/>
        <v>0</v>
      </c>
      <c r="BP18" s="51"/>
      <c r="BQ18" s="50">
        <f t="shared" ref="BQ18:BR18" si="26">SUM(BQ6:BQ17)</f>
        <v>5056</v>
      </c>
      <c r="BR18" s="31">
        <f t="shared" si="26"/>
        <v>94674</v>
      </c>
      <c r="BS18" s="51"/>
      <c r="BT18" s="50">
        <f t="shared" ref="BT18:BU18" si="27">SUM(BT6:BT17)</f>
        <v>1</v>
      </c>
      <c r="BU18" s="31">
        <f t="shared" si="27"/>
        <v>2</v>
      </c>
      <c r="BV18" s="51"/>
      <c r="BW18" s="50">
        <f t="shared" ref="BW18:BX18" si="28">SUM(BW6:BW17)</f>
        <v>0</v>
      </c>
      <c r="BX18" s="31">
        <f t="shared" si="28"/>
        <v>0</v>
      </c>
      <c r="BY18" s="51"/>
      <c r="BZ18" s="50">
        <f t="shared" ref="BZ18:CA18" si="29">SUM(BZ6:BZ17)</f>
        <v>0</v>
      </c>
      <c r="CA18" s="31">
        <f t="shared" si="29"/>
        <v>0</v>
      </c>
      <c r="CB18" s="51"/>
      <c r="CC18" s="50">
        <f t="shared" ref="CC18:CD18" si="30">SUM(CC6:CC17)</f>
        <v>0</v>
      </c>
      <c r="CD18" s="31">
        <f t="shared" si="30"/>
        <v>0</v>
      </c>
      <c r="CE18" s="51"/>
      <c r="CF18" s="50">
        <f t="shared" ref="CF18:CG18" si="31">SUM(CF6:CF17)</f>
        <v>0</v>
      </c>
      <c r="CG18" s="31">
        <f t="shared" si="31"/>
        <v>0</v>
      </c>
      <c r="CH18" s="51"/>
      <c r="CI18" s="50">
        <f t="shared" ref="CI18:CJ18" si="32">SUM(CI6:CI17)</f>
        <v>1</v>
      </c>
      <c r="CJ18" s="31">
        <f t="shared" si="32"/>
        <v>149</v>
      </c>
      <c r="CK18" s="51"/>
      <c r="CL18" s="50">
        <f t="shared" ref="CL18:CM18" si="33">SUM(CL6:CL17)</f>
        <v>0</v>
      </c>
      <c r="CM18" s="31">
        <f t="shared" si="33"/>
        <v>0</v>
      </c>
      <c r="CN18" s="51"/>
      <c r="CO18" s="50">
        <f t="shared" ref="CO18:CP18" si="34">SUM(CO6:CO17)</f>
        <v>0</v>
      </c>
      <c r="CP18" s="31">
        <f t="shared" si="34"/>
        <v>1</v>
      </c>
      <c r="CQ18" s="51"/>
      <c r="CR18" s="50">
        <f t="shared" ref="CR18:CS18" si="35">SUM(CR6:CR17)</f>
        <v>11</v>
      </c>
      <c r="CS18" s="31">
        <f t="shared" si="35"/>
        <v>152</v>
      </c>
      <c r="CT18" s="51"/>
      <c r="CU18" s="50">
        <f t="shared" ref="CU18:CV18" si="36">SUM(CU6:CU17)</f>
        <v>301</v>
      </c>
      <c r="CV18" s="31">
        <f t="shared" si="36"/>
        <v>3014</v>
      </c>
      <c r="CW18" s="51"/>
      <c r="CX18" s="50">
        <f t="shared" ref="CX18:CY18" si="37">SUM(CX6:CX17)</f>
        <v>2</v>
      </c>
      <c r="CY18" s="31">
        <f t="shared" si="37"/>
        <v>206</v>
      </c>
      <c r="CZ18" s="51"/>
      <c r="DA18" s="50">
        <f t="shared" ref="DA18:DB18" si="38">SUM(DA6:DA17)</f>
        <v>0</v>
      </c>
      <c r="DB18" s="31">
        <f t="shared" si="38"/>
        <v>0</v>
      </c>
      <c r="DC18" s="51"/>
      <c r="DD18" s="50">
        <f t="shared" ref="DD18:DE18" si="39">SUM(DD6:DD17)</f>
        <v>0</v>
      </c>
      <c r="DE18" s="31">
        <f t="shared" si="39"/>
        <v>0</v>
      </c>
      <c r="DF18" s="51"/>
      <c r="DG18" s="50">
        <f t="shared" ref="DG18:DH18" si="40">SUM(DG6:DG17)</f>
        <v>0</v>
      </c>
      <c r="DH18" s="31">
        <f t="shared" si="40"/>
        <v>0</v>
      </c>
      <c r="DI18" s="51"/>
      <c r="DJ18" s="50">
        <f t="shared" ref="DJ18:DK18" si="41">SUM(DJ6:DJ17)</f>
        <v>0</v>
      </c>
      <c r="DK18" s="31">
        <f t="shared" si="41"/>
        <v>0</v>
      </c>
      <c r="DL18" s="51"/>
      <c r="DM18" s="50">
        <f t="shared" ref="DM18:DN18" si="42">SUM(DM6:DM17)</f>
        <v>0</v>
      </c>
      <c r="DN18" s="31">
        <f t="shared" si="42"/>
        <v>0</v>
      </c>
      <c r="DO18" s="51"/>
      <c r="DP18" s="50">
        <f t="shared" ref="DP18:DQ18" si="43">SUM(DP6:DP17)</f>
        <v>0</v>
      </c>
      <c r="DQ18" s="31">
        <f t="shared" si="43"/>
        <v>0</v>
      </c>
      <c r="DR18" s="51"/>
      <c r="DS18" s="50">
        <v>0</v>
      </c>
      <c r="DT18" s="31">
        <v>0</v>
      </c>
      <c r="DU18" s="51"/>
      <c r="DV18" s="50">
        <f t="shared" ref="DV18:DW18" si="44">SUM(DV6:DV17)</f>
        <v>1010</v>
      </c>
      <c r="DW18" s="31">
        <f t="shared" si="44"/>
        <v>13258</v>
      </c>
      <c r="DX18" s="51"/>
      <c r="DY18" s="50">
        <f t="shared" ref="DY18:DZ18" si="45">SUM(DY6:DY17)</f>
        <v>10</v>
      </c>
      <c r="DZ18" s="31">
        <f t="shared" si="45"/>
        <v>114</v>
      </c>
      <c r="EA18" s="51"/>
      <c r="EB18" s="50">
        <f t="shared" ref="EB18:EC18" si="46">SUM(EB6:EB17)</f>
        <v>0</v>
      </c>
      <c r="EC18" s="31">
        <f t="shared" si="46"/>
        <v>0</v>
      </c>
      <c r="ED18" s="51"/>
      <c r="EE18" s="50">
        <f t="shared" ref="EE18:EF18" si="47">SUM(EE6:EE17)</f>
        <v>0</v>
      </c>
      <c r="EF18" s="31">
        <f t="shared" si="47"/>
        <v>0</v>
      </c>
      <c r="EG18" s="51"/>
      <c r="EH18" s="50">
        <f t="shared" ref="EH18:EI18" si="48">SUM(EH6:EH17)</f>
        <v>0</v>
      </c>
      <c r="EI18" s="31">
        <f t="shared" si="48"/>
        <v>0</v>
      </c>
      <c r="EJ18" s="51"/>
      <c r="EK18" s="50">
        <f t="shared" ref="EK18:EL18" si="49">SUM(EK6:EK17)</f>
        <v>0</v>
      </c>
      <c r="EL18" s="31">
        <f t="shared" si="49"/>
        <v>0</v>
      </c>
      <c r="EM18" s="51"/>
      <c r="EN18" s="50">
        <f t="shared" ref="EN18:EO18" si="50">SUM(EN6:EN17)</f>
        <v>0</v>
      </c>
      <c r="EO18" s="31">
        <f t="shared" si="50"/>
        <v>0</v>
      </c>
      <c r="EP18" s="51"/>
      <c r="EQ18" s="50">
        <f t="shared" ref="EQ18:ER18" si="51">SUM(EQ6:EQ17)</f>
        <v>2971</v>
      </c>
      <c r="ER18" s="31">
        <f t="shared" si="51"/>
        <v>72582</v>
      </c>
      <c r="ES18" s="51"/>
      <c r="ET18" s="50">
        <f t="shared" ref="ET18:EU18" si="52">SUM(ET6:ET17)</f>
        <v>0</v>
      </c>
      <c r="EU18" s="31">
        <f t="shared" si="52"/>
        <v>0</v>
      </c>
      <c r="EV18" s="51"/>
      <c r="EW18" s="50">
        <f t="shared" ref="EW18:EX18" si="53">SUM(EW6:EW17)</f>
        <v>0</v>
      </c>
      <c r="EX18" s="31">
        <f t="shared" si="53"/>
        <v>2</v>
      </c>
      <c r="EY18" s="51"/>
      <c r="EZ18" s="50">
        <f t="shared" ref="EZ18:FA18" si="54">SUM(EZ6:EZ17)</f>
        <v>8</v>
      </c>
      <c r="FA18" s="31">
        <f t="shared" si="54"/>
        <v>24</v>
      </c>
      <c r="FB18" s="51"/>
      <c r="FC18" s="50">
        <f t="shared" ref="FC18:FD18" si="55">SUM(FC6:FC17)</f>
        <v>0</v>
      </c>
      <c r="FD18" s="31">
        <f t="shared" si="55"/>
        <v>0</v>
      </c>
      <c r="FE18" s="51"/>
      <c r="FF18" s="50">
        <f t="shared" ref="FF18:FG18" si="56">SUM(FF6:FF17)</f>
        <v>3</v>
      </c>
      <c r="FG18" s="31">
        <f t="shared" si="56"/>
        <v>49</v>
      </c>
      <c r="FH18" s="51"/>
      <c r="FI18" s="50">
        <f t="shared" ref="FI18:FJ18" si="57">SUM(FI6:FI17)</f>
        <v>0</v>
      </c>
      <c r="FJ18" s="31">
        <f t="shared" si="57"/>
        <v>0</v>
      </c>
      <c r="FK18" s="51"/>
      <c r="FL18" s="50">
        <f t="shared" ref="FL18:FM18" si="58">SUM(FL6:FL17)</f>
        <v>8</v>
      </c>
      <c r="FM18" s="31">
        <f t="shared" si="58"/>
        <v>392</v>
      </c>
      <c r="FN18" s="51"/>
      <c r="FO18" s="50">
        <f t="shared" ref="FO18:FP18" si="59">SUM(FO6:FO17)</f>
        <v>1</v>
      </c>
      <c r="FP18" s="31">
        <f t="shared" si="59"/>
        <v>48</v>
      </c>
      <c r="FQ18" s="51"/>
      <c r="FR18" s="50">
        <f t="shared" ref="FR18:FS18" si="60">SUM(FR6:FR17)</f>
        <v>0</v>
      </c>
      <c r="FS18" s="31">
        <f t="shared" si="60"/>
        <v>0</v>
      </c>
      <c r="FT18" s="51"/>
      <c r="FU18" s="50">
        <f t="shared" ref="FU18:FV18" si="61">SUM(FU6:FU17)</f>
        <v>0</v>
      </c>
      <c r="FV18" s="31">
        <f t="shared" si="61"/>
        <v>0</v>
      </c>
      <c r="FW18" s="51"/>
      <c r="FX18" s="50">
        <f t="shared" ref="FX18:FY18" si="62">SUM(FX6:FX17)</f>
        <v>0</v>
      </c>
      <c r="FY18" s="31">
        <f t="shared" si="62"/>
        <v>0</v>
      </c>
      <c r="FZ18" s="51"/>
      <c r="GA18" s="50">
        <f t="shared" ref="GA18:GB18" si="63">SUM(GA6:GA17)</f>
        <v>0</v>
      </c>
      <c r="GB18" s="31">
        <f t="shared" si="63"/>
        <v>0</v>
      </c>
      <c r="GC18" s="51"/>
      <c r="GD18" s="50">
        <f t="shared" ref="GD18:GE18" si="64">SUM(GD6:GD17)</f>
        <v>0</v>
      </c>
      <c r="GE18" s="31">
        <f t="shared" si="64"/>
        <v>0</v>
      </c>
      <c r="GF18" s="51"/>
      <c r="GG18" s="50">
        <f t="shared" ref="GG18:GH18" si="65">SUM(GG6:GG17)</f>
        <v>0</v>
      </c>
      <c r="GH18" s="31">
        <f t="shared" si="65"/>
        <v>0</v>
      </c>
      <c r="GI18" s="51"/>
      <c r="GJ18" s="50">
        <f t="shared" ref="GJ18:GK18" si="66">SUM(GJ6:GJ17)</f>
        <v>10</v>
      </c>
      <c r="GK18" s="31">
        <f t="shared" si="66"/>
        <v>104</v>
      </c>
      <c r="GL18" s="51"/>
      <c r="GM18" s="50">
        <f t="shared" ref="GM18:GN18" si="67">SUM(GM6:GM17)</f>
        <v>329</v>
      </c>
      <c r="GN18" s="31">
        <f t="shared" si="67"/>
        <v>2457</v>
      </c>
      <c r="GO18" s="51"/>
      <c r="GP18" s="50">
        <f t="shared" ref="GP18:GQ18" si="68">SUM(GP6:GP17)</f>
        <v>210</v>
      </c>
      <c r="GQ18" s="31">
        <f t="shared" si="68"/>
        <v>3213</v>
      </c>
      <c r="GR18" s="51"/>
      <c r="GS18" s="50">
        <f t="shared" ref="GS18:GT18" si="69">SUM(GS6:GS17)</f>
        <v>34</v>
      </c>
      <c r="GT18" s="31">
        <f t="shared" si="69"/>
        <v>7024</v>
      </c>
      <c r="GU18" s="51"/>
      <c r="GV18" s="50">
        <f t="shared" ref="GV18:GW18" si="70">SUM(GV6:GV17)</f>
        <v>0</v>
      </c>
      <c r="GW18" s="31">
        <f t="shared" si="70"/>
        <v>0</v>
      </c>
      <c r="GX18" s="51"/>
      <c r="GY18" s="50">
        <f t="shared" ref="GY18:GZ18" si="71">SUM(GY6:GY17)</f>
        <v>0</v>
      </c>
      <c r="GZ18" s="31">
        <f t="shared" si="71"/>
        <v>4</v>
      </c>
      <c r="HA18" s="51"/>
      <c r="HB18" s="50">
        <f t="shared" ref="HB18:HC18" si="72">SUM(HB6:HB17)</f>
        <v>0</v>
      </c>
      <c r="HC18" s="31">
        <f t="shared" si="72"/>
        <v>0</v>
      </c>
      <c r="HD18" s="51"/>
      <c r="HE18" s="50">
        <f t="shared" ref="HE18:HF18" si="73">SUM(HE6:HE17)</f>
        <v>0</v>
      </c>
      <c r="HF18" s="31">
        <f t="shared" si="73"/>
        <v>0</v>
      </c>
      <c r="HG18" s="51"/>
      <c r="HH18" s="50">
        <f t="shared" ref="HH18:HI18" si="74">SUM(HH6:HH17)</f>
        <v>0</v>
      </c>
      <c r="HI18" s="31">
        <f t="shared" si="74"/>
        <v>0</v>
      </c>
      <c r="HJ18" s="51"/>
      <c r="HK18" s="50">
        <f t="shared" ref="HK18:HL18" si="75">SUM(HK6:HK17)</f>
        <v>0</v>
      </c>
      <c r="HL18" s="31">
        <f t="shared" si="75"/>
        <v>0</v>
      </c>
      <c r="HM18" s="51"/>
      <c r="HN18" s="50">
        <f t="shared" ref="HN18:HO18" si="76">SUM(HN6:HN17)</f>
        <v>0</v>
      </c>
      <c r="HO18" s="31">
        <f t="shared" si="76"/>
        <v>0</v>
      </c>
      <c r="HP18" s="51"/>
      <c r="HQ18" s="50">
        <f t="shared" ref="HQ18:HR18" si="77">SUM(HQ6:HQ17)</f>
        <v>0</v>
      </c>
      <c r="HR18" s="31">
        <f t="shared" si="77"/>
        <v>0</v>
      </c>
      <c r="HS18" s="51"/>
      <c r="HT18" s="50">
        <f t="shared" ref="HT18:HU18" si="78">SUM(HT6:HT17)</f>
        <v>4155</v>
      </c>
      <c r="HU18" s="31">
        <f t="shared" si="78"/>
        <v>106407</v>
      </c>
      <c r="HV18" s="51"/>
      <c r="HW18" s="50">
        <f t="shared" ref="HW18:HX18" si="79">SUM(HW6:HW17)</f>
        <v>1595</v>
      </c>
      <c r="HX18" s="31">
        <f t="shared" si="79"/>
        <v>37130</v>
      </c>
      <c r="HY18" s="51"/>
      <c r="HZ18" s="50">
        <f t="shared" ref="HZ18:IA18" si="80">SUM(HZ6:HZ17)</f>
        <v>0</v>
      </c>
      <c r="IA18" s="31">
        <f t="shared" si="80"/>
        <v>0</v>
      </c>
      <c r="IB18" s="51"/>
      <c r="IC18" s="50"/>
      <c r="ID18" s="31"/>
      <c r="IE18" s="51"/>
      <c r="IF18" s="50"/>
      <c r="IG18" s="31"/>
      <c r="IH18" s="51"/>
      <c r="II18" s="50"/>
      <c r="IJ18" s="31"/>
      <c r="IK18" s="51"/>
      <c r="IL18" s="50"/>
      <c r="IM18" s="31"/>
      <c r="IN18" s="51"/>
      <c r="IO18" s="50"/>
      <c r="IP18" s="31"/>
      <c r="IQ18" s="51"/>
      <c r="IR18" s="50">
        <f t="shared" ref="IR18:IS18" si="81">SUM(IR6:IR17)</f>
        <v>0</v>
      </c>
      <c r="IS18" s="31">
        <f t="shared" si="81"/>
        <v>0</v>
      </c>
      <c r="IT18" s="51"/>
      <c r="IU18" s="32">
        <f t="shared" si="4"/>
        <v>20217</v>
      </c>
      <c r="IV18" s="33">
        <f t="shared" si="5"/>
        <v>505730</v>
      </c>
      <c r="IW18" s="6"/>
      <c r="IX18" s="9"/>
      <c r="IY18" s="6"/>
      <c r="IZ18" s="6"/>
      <c r="JA18" s="6"/>
      <c r="JB18" s="9"/>
      <c r="JC18" s="6"/>
      <c r="JD18" s="6"/>
      <c r="JE18" s="6"/>
      <c r="JF18" s="9"/>
      <c r="JG18" s="6"/>
      <c r="JH18" s="6"/>
      <c r="JI18" s="1"/>
      <c r="JJ18" s="2"/>
      <c r="JK18" s="1"/>
      <c r="JL18" s="1"/>
      <c r="JM18" s="1"/>
      <c r="JN18" s="2"/>
      <c r="JO18" s="1"/>
      <c r="JP18" s="1"/>
      <c r="JQ18" s="1"/>
      <c r="JR18" s="2"/>
      <c r="JS18" s="1"/>
      <c r="JT18" s="1"/>
      <c r="JU18" s="1"/>
      <c r="JV18" s="2"/>
      <c r="JW18" s="1"/>
      <c r="JX18" s="1"/>
      <c r="JY18" s="1"/>
      <c r="JZ18" s="2"/>
      <c r="KA18" s="1"/>
      <c r="KB18" s="1"/>
      <c r="KC18" s="1"/>
      <c r="KD18" s="2"/>
      <c r="KE18" s="1"/>
      <c r="KF18" s="1"/>
      <c r="KG18" s="1"/>
      <c r="KH18" s="2"/>
      <c r="KI18" s="1"/>
      <c r="KJ18" s="1"/>
      <c r="KK18" s="1"/>
      <c r="KL18" s="2"/>
      <c r="KM18" s="1"/>
      <c r="KN18" s="1"/>
      <c r="KO18" s="1"/>
      <c r="KT18" s="3"/>
      <c r="KY18" s="3"/>
      <c r="LD18" s="3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</row>
    <row r="19" spans="1:376" x14ac:dyDescent="0.3">
      <c r="A19" s="68">
        <v>2005</v>
      </c>
      <c r="B19" s="69" t="s">
        <v>5</v>
      </c>
      <c r="C19" s="52">
        <v>0</v>
      </c>
      <c r="D19" s="26">
        <v>0</v>
      </c>
      <c r="E19" s="53">
        <f t="shared" ref="E19:E30" si="82">IF(C19=0,0,D19/C19*1000)</f>
        <v>0</v>
      </c>
      <c r="F19" s="52">
        <v>0</v>
      </c>
      <c r="G19" s="26">
        <v>0</v>
      </c>
      <c r="H19" s="53">
        <v>0</v>
      </c>
      <c r="I19" s="58">
        <v>39</v>
      </c>
      <c r="J19" s="30">
        <v>1910</v>
      </c>
      <c r="K19" s="59">
        <v>48974.358974358969</v>
      </c>
      <c r="L19" s="58">
        <v>0</v>
      </c>
      <c r="M19" s="30">
        <v>24</v>
      </c>
      <c r="N19" s="59">
        <v>0</v>
      </c>
      <c r="O19" s="52">
        <v>0</v>
      </c>
      <c r="P19" s="26">
        <v>0</v>
      </c>
      <c r="Q19" s="53">
        <v>0</v>
      </c>
      <c r="R19" s="58">
        <v>0</v>
      </c>
      <c r="S19" s="30">
        <v>14</v>
      </c>
      <c r="T19" s="59">
        <v>0</v>
      </c>
      <c r="U19" s="58">
        <v>0</v>
      </c>
      <c r="V19" s="30">
        <v>0</v>
      </c>
      <c r="W19" s="53">
        <v>0</v>
      </c>
      <c r="X19" s="58">
        <v>0</v>
      </c>
      <c r="Y19" s="30">
        <v>0</v>
      </c>
      <c r="Z19" s="53">
        <v>0</v>
      </c>
      <c r="AA19" s="52">
        <v>0</v>
      </c>
      <c r="AB19" s="26">
        <v>0</v>
      </c>
      <c r="AC19" s="53">
        <f t="shared" ref="AC19:AC30" si="83">IF(AA19=0,0,AB19/AA19*1000)</f>
        <v>0</v>
      </c>
      <c r="AD19" s="52">
        <v>0</v>
      </c>
      <c r="AE19" s="26">
        <v>0</v>
      </c>
      <c r="AF19" s="53">
        <v>0</v>
      </c>
      <c r="AG19" s="52">
        <v>0</v>
      </c>
      <c r="AH19" s="26">
        <v>0</v>
      </c>
      <c r="AI19" s="53">
        <v>0</v>
      </c>
      <c r="AJ19" s="52">
        <v>0</v>
      </c>
      <c r="AK19" s="26">
        <v>0</v>
      </c>
      <c r="AL19" s="53">
        <v>0</v>
      </c>
      <c r="AM19" s="52">
        <v>0</v>
      </c>
      <c r="AN19" s="26">
        <v>0</v>
      </c>
      <c r="AO19" s="53">
        <v>0</v>
      </c>
      <c r="AP19" s="52">
        <v>0</v>
      </c>
      <c r="AQ19" s="26">
        <v>0</v>
      </c>
      <c r="AR19" s="53">
        <v>0</v>
      </c>
      <c r="AS19" s="52">
        <v>0</v>
      </c>
      <c r="AT19" s="26">
        <v>0</v>
      </c>
      <c r="AU19" s="53">
        <f t="shared" ref="AU19:AU30" si="84">IF(AS19=0,0,AT19/AS19*1000)</f>
        <v>0</v>
      </c>
      <c r="AV19" s="52">
        <v>0</v>
      </c>
      <c r="AW19" s="26">
        <v>0</v>
      </c>
      <c r="AX19" s="53">
        <v>0</v>
      </c>
      <c r="AY19" s="58">
        <v>19</v>
      </c>
      <c r="AZ19" s="30">
        <v>1106</v>
      </c>
      <c r="BA19" s="59">
        <v>58210.526315789473</v>
      </c>
      <c r="BB19" s="52">
        <v>0</v>
      </c>
      <c r="BC19" s="26">
        <v>0</v>
      </c>
      <c r="BD19" s="53">
        <v>0</v>
      </c>
      <c r="BE19" s="52">
        <v>0</v>
      </c>
      <c r="BF19" s="26">
        <v>0</v>
      </c>
      <c r="BG19" s="53">
        <v>0</v>
      </c>
      <c r="BH19" s="52">
        <v>0</v>
      </c>
      <c r="BI19" s="26">
        <v>0</v>
      </c>
      <c r="BJ19" s="53">
        <v>0</v>
      </c>
      <c r="BK19" s="58">
        <v>0</v>
      </c>
      <c r="BL19" s="30">
        <v>0</v>
      </c>
      <c r="BM19" s="59">
        <v>0</v>
      </c>
      <c r="BN19" s="52">
        <v>0</v>
      </c>
      <c r="BO19" s="26">
        <v>0</v>
      </c>
      <c r="BP19" s="53">
        <v>0</v>
      </c>
      <c r="BQ19" s="58">
        <v>93</v>
      </c>
      <c r="BR19" s="30">
        <v>1741</v>
      </c>
      <c r="BS19" s="59">
        <v>18720.430107526881</v>
      </c>
      <c r="BT19" s="52">
        <v>0</v>
      </c>
      <c r="BU19" s="26">
        <v>0</v>
      </c>
      <c r="BV19" s="53">
        <v>0</v>
      </c>
      <c r="BW19" s="52">
        <v>0</v>
      </c>
      <c r="BX19" s="26">
        <v>0</v>
      </c>
      <c r="BY19" s="53">
        <v>0</v>
      </c>
      <c r="BZ19" s="52">
        <v>0</v>
      </c>
      <c r="CA19" s="26">
        <v>0</v>
      </c>
      <c r="CB19" s="53">
        <v>0</v>
      </c>
      <c r="CC19" s="52">
        <v>0</v>
      </c>
      <c r="CD19" s="26">
        <v>0</v>
      </c>
      <c r="CE19" s="53">
        <v>0</v>
      </c>
      <c r="CF19" s="52">
        <v>0</v>
      </c>
      <c r="CG19" s="26">
        <v>0</v>
      </c>
      <c r="CH19" s="53">
        <v>0</v>
      </c>
      <c r="CI19" s="58">
        <v>1</v>
      </c>
      <c r="CJ19" s="30">
        <v>12</v>
      </c>
      <c r="CK19" s="59">
        <v>0</v>
      </c>
      <c r="CL19" s="52">
        <v>0</v>
      </c>
      <c r="CM19" s="26">
        <v>0</v>
      </c>
      <c r="CN19" s="53">
        <v>0</v>
      </c>
      <c r="CO19" s="52">
        <v>0</v>
      </c>
      <c r="CP19" s="26">
        <v>0</v>
      </c>
      <c r="CQ19" s="53">
        <v>0</v>
      </c>
      <c r="CR19" s="52">
        <v>0</v>
      </c>
      <c r="CS19" s="26">
        <v>0</v>
      </c>
      <c r="CT19" s="53">
        <v>0</v>
      </c>
      <c r="CU19" s="58">
        <v>1</v>
      </c>
      <c r="CV19" s="30">
        <v>20</v>
      </c>
      <c r="CW19" s="59">
        <v>20000</v>
      </c>
      <c r="CX19" s="52">
        <v>0</v>
      </c>
      <c r="CY19" s="26">
        <v>0</v>
      </c>
      <c r="CZ19" s="53">
        <v>0</v>
      </c>
      <c r="DA19" s="52">
        <v>0</v>
      </c>
      <c r="DB19" s="26">
        <v>0</v>
      </c>
      <c r="DC19" s="53">
        <v>0</v>
      </c>
      <c r="DD19" s="52">
        <v>0</v>
      </c>
      <c r="DE19" s="26">
        <v>0</v>
      </c>
      <c r="DF19" s="53">
        <v>0</v>
      </c>
      <c r="DG19" s="52">
        <v>0</v>
      </c>
      <c r="DH19" s="26">
        <v>0</v>
      </c>
      <c r="DI19" s="53">
        <v>0</v>
      </c>
      <c r="DJ19" s="52">
        <v>0</v>
      </c>
      <c r="DK19" s="26">
        <v>0</v>
      </c>
      <c r="DL19" s="53">
        <v>0</v>
      </c>
      <c r="DM19" s="48">
        <v>0</v>
      </c>
      <c r="DN19" s="11">
        <v>0</v>
      </c>
      <c r="DO19" s="49">
        <v>0</v>
      </c>
      <c r="DP19" s="52">
        <v>0</v>
      </c>
      <c r="DQ19" s="26">
        <v>0</v>
      </c>
      <c r="DR19" s="53">
        <v>0</v>
      </c>
      <c r="DS19" s="58">
        <v>0</v>
      </c>
      <c r="DT19" s="30">
        <v>0</v>
      </c>
      <c r="DU19" s="59">
        <v>0</v>
      </c>
      <c r="DV19" s="58">
        <v>32</v>
      </c>
      <c r="DW19" s="30">
        <v>358</v>
      </c>
      <c r="DX19" s="59">
        <v>11187.5</v>
      </c>
      <c r="DY19" s="52">
        <v>0</v>
      </c>
      <c r="DZ19" s="26">
        <v>0</v>
      </c>
      <c r="EA19" s="53">
        <v>0</v>
      </c>
      <c r="EB19" s="52">
        <v>0</v>
      </c>
      <c r="EC19" s="26">
        <v>0</v>
      </c>
      <c r="ED19" s="53">
        <v>0</v>
      </c>
      <c r="EE19" s="52">
        <v>0</v>
      </c>
      <c r="EF19" s="26">
        <v>0</v>
      </c>
      <c r="EG19" s="53">
        <v>0</v>
      </c>
      <c r="EH19" s="52">
        <v>0</v>
      </c>
      <c r="EI19" s="26">
        <v>0</v>
      </c>
      <c r="EJ19" s="53">
        <v>0</v>
      </c>
      <c r="EK19" s="52">
        <v>0</v>
      </c>
      <c r="EL19" s="26">
        <v>0</v>
      </c>
      <c r="EM19" s="53">
        <f t="shared" ref="EM19:EM30" si="85">IF(EK19=0,0,EL19/EK19*1000)</f>
        <v>0</v>
      </c>
      <c r="EN19" s="52">
        <v>0</v>
      </c>
      <c r="EO19" s="26">
        <v>0</v>
      </c>
      <c r="EP19" s="53">
        <v>0</v>
      </c>
      <c r="EQ19" s="58">
        <v>26</v>
      </c>
      <c r="ER19" s="30">
        <v>594</v>
      </c>
      <c r="ES19" s="59">
        <v>22846.153846153848</v>
      </c>
      <c r="ET19" s="52">
        <v>0</v>
      </c>
      <c r="EU19" s="26">
        <v>0</v>
      </c>
      <c r="EV19" s="53">
        <v>0</v>
      </c>
      <c r="EW19" s="52">
        <v>0</v>
      </c>
      <c r="EX19" s="26">
        <v>0</v>
      </c>
      <c r="EY19" s="53">
        <v>0</v>
      </c>
      <c r="EZ19" s="52">
        <v>0</v>
      </c>
      <c r="FA19" s="26">
        <v>0</v>
      </c>
      <c r="FB19" s="53">
        <v>0</v>
      </c>
      <c r="FC19" s="52">
        <v>0</v>
      </c>
      <c r="FD19" s="26">
        <v>0</v>
      </c>
      <c r="FE19" s="53">
        <v>0</v>
      </c>
      <c r="FF19" s="52">
        <v>0</v>
      </c>
      <c r="FG19" s="26">
        <v>0</v>
      </c>
      <c r="FH19" s="53">
        <v>0</v>
      </c>
      <c r="FI19" s="52">
        <v>0</v>
      </c>
      <c r="FJ19" s="26">
        <v>0</v>
      </c>
      <c r="FK19" s="53">
        <v>0</v>
      </c>
      <c r="FL19" s="52">
        <v>0</v>
      </c>
      <c r="FM19" s="26">
        <v>0</v>
      </c>
      <c r="FN19" s="53">
        <v>0</v>
      </c>
      <c r="FO19" s="58">
        <v>1</v>
      </c>
      <c r="FP19" s="30">
        <v>42</v>
      </c>
      <c r="FQ19" s="59">
        <v>0</v>
      </c>
      <c r="FR19" s="52">
        <v>0</v>
      </c>
      <c r="FS19" s="26">
        <v>2</v>
      </c>
      <c r="FT19" s="53">
        <v>0</v>
      </c>
      <c r="FU19" s="52">
        <v>0</v>
      </c>
      <c r="FV19" s="26">
        <v>0</v>
      </c>
      <c r="FW19" s="53">
        <v>0</v>
      </c>
      <c r="FX19" s="52">
        <v>0</v>
      </c>
      <c r="FY19" s="26">
        <v>0</v>
      </c>
      <c r="FZ19" s="53">
        <v>0</v>
      </c>
      <c r="GA19" s="52">
        <v>0</v>
      </c>
      <c r="GB19" s="26">
        <v>0</v>
      </c>
      <c r="GC19" s="53">
        <v>0</v>
      </c>
      <c r="GD19" s="52">
        <v>0</v>
      </c>
      <c r="GE19" s="26">
        <v>0</v>
      </c>
      <c r="GF19" s="53">
        <v>0</v>
      </c>
      <c r="GG19" s="52">
        <v>0</v>
      </c>
      <c r="GH19" s="26">
        <v>0</v>
      </c>
      <c r="GI19" s="53">
        <v>0</v>
      </c>
      <c r="GJ19" s="52">
        <v>0</v>
      </c>
      <c r="GK19" s="26">
        <v>0</v>
      </c>
      <c r="GL19" s="53">
        <v>0</v>
      </c>
      <c r="GM19" s="52">
        <v>0</v>
      </c>
      <c r="GN19" s="26">
        <v>0</v>
      </c>
      <c r="GO19" s="53">
        <v>0</v>
      </c>
      <c r="GP19" s="52">
        <v>0</v>
      </c>
      <c r="GQ19" s="26">
        <v>0</v>
      </c>
      <c r="GR19" s="53">
        <v>0</v>
      </c>
      <c r="GS19" s="58">
        <v>0</v>
      </c>
      <c r="GT19" s="30">
        <v>0</v>
      </c>
      <c r="GU19" s="59">
        <v>0</v>
      </c>
      <c r="GV19" s="52">
        <v>0</v>
      </c>
      <c r="GW19" s="26">
        <v>0</v>
      </c>
      <c r="GX19" s="53">
        <v>0</v>
      </c>
      <c r="GY19" s="52">
        <v>0</v>
      </c>
      <c r="GZ19" s="26">
        <v>0</v>
      </c>
      <c r="HA19" s="53">
        <v>0</v>
      </c>
      <c r="HB19" s="52">
        <v>0</v>
      </c>
      <c r="HC19" s="26">
        <v>0</v>
      </c>
      <c r="HD19" s="53">
        <v>0</v>
      </c>
      <c r="HE19" s="52">
        <v>0</v>
      </c>
      <c r="HF19" s="26">
        <v>0</v>
      </c>
      <c r="HG19" s="53">
        <v>0</v>
      </c>
      <c r="HH19" s="52">
        <v>0</v>
      </c>
      <c r="HI19" s="26">
        <v>0</v>
      </c>
      <c r="HJ19" s="53">
        <v>0</v>
      </c>
      <c r="HK19" s="52">
        <v>0</v>
      </c>
      <c r="HL19" s="26">
        <v>0</v>
      </c>
      <c r="HM19" s="53">
        <v>0</v>
      </c>
      <c r="HN19" s="52">
        <v>0</v>
      </c>
      <c r="HO19" s="26">
        <v>0</v>
      </c>
      <c r="HP19" s="53">
        <v>0</v>
      </c>
      <c r="HQ19" s="52">
        <v>0</v>
      </c>
      <c r="HR19" s="26">
        <v>0</v>
      </c>
      <c r="HS19" s="53">
        <v>0</v>
      </c>
      <c r="HT19" s="58">
        <v>98</v>
      </c>
      <c r="HU19" s="30">
        <v>2229</v>
      </c>
      <c r="HV19" s="59">
        <v>22744.897959183676</v>
      </c>
      <c r="HW19" s="58">
        <v>110</v>
      </c>
      <c r="HX19" s="30">
        <v>3253</v>
      </c>
      <c r="HY19" s="59">
        <v>29572.727272727276</v>
      </c>
      <c r="HZ19" s="48">
        <v>0</v>
      </c>
      <c r="IA19" s="11">
        <v>0</v>
      </c>
      <c r="IB19" s="49">
        <v>0</v>
      </c>
      <c r="IC19" s="52"/>
      <c r="ID19" s="26"/>
      <c r="IE19" s="53"/>
      <c r="IF19" s="52"/>
      <c r="IG19" s="26"/>
      <c r="IH19" s="53"/>
      <c r="II19" s="52"/>
      <c r="IJ19" s="26"/>
      <c r="IK19" s="53"/>
      <c r="IL19" s="52"/>
      <c r="IM19" s="26"/>
      <c r="IN19" s="53"/>
      <c r="IO19" s="52"/>
      <c r="IP19" s="26"/>
      <c r="IQ19" s="53"/>
      <c r="IR19" s="52">
        <v>0</v>
      </c>
      <c r="IS19" s="26">
        <v>0</v>
      </c>
      <c r="IT19" s="53">
        <v>0</v>
      </c>
      <c r="IU19" s="16">
        <f t="shared" si="4"/>
        <v>420</v>
      </c>
      <c r="IV19" s="17">
        <f t="shared" si="5"/>
        <v>11305</v>
      </c>
      <c r="IW19" s="6"/>
      <c r="IX19" s="9"/>
      <c r="IY19" s="6"/>
      <c r="IZ19" s="6"/>
      <c r="JA19" s="6"/>
      <c r="JB19" s="9"/>
      <c r="JC19" s="6"/>
      <c r="JD19" s="6"/>
      <c r="JE19" s="6"/>
      <c r="JF19" s="9"/>
      <c r="JG19" s="6"/>
      <c r="JH19" s="6"/>
      <c r="JI19" s="1"/>
      <c r="JJ19" s="2"/>
      <c r="JK19" s="1"/>
      <c r="JL19" s="1"/>
      <c r="JM19" s="1"/>
      <c r="JN19" s="2"/>
      <c r="JO19" s="1"/>
      <c r="JP19" s="1"/>
      <c r="JQ19" s="1"/>
      <c r="JR19" s="2"/>
      <c r="JS19" s="1"/>
      <c r="JT19" s="1"/>
      <c r="JU19" s="1"/>
      <c r="JV19" s="2"/>
      <c r="JW19" s="1"/>
      <c r="JX19" s="1"/>
      <c r="JY19" s="1"/>
      <c r="JZ19" s="2"/>
      <c r="KA19" s="1"/>
      <c r="KB19" s="1"/>
      <c r="KC19" s="1"/>
      <c r="KD19" s="2"/>
      <c r="KE19" s="1"/>
      <c r="KF19" s="1"/>
      <c r="KG19" s="1"/>
      <c r="KH19" s="2"/>
      <c r="KI19" s="1"/>
      <c r="KJ19" s="1"/>
      <c r="KK19" s="1"/>
      <c r="KL19" s="2"/>
      <c r="KM19" s="1"/>
      <c r="KN19" s="1"/>
      <c r="KO19" s="1"/>
    </row>
    <row r="20" spans="1:376" x14ac:dyDescent="0.3">
      <c r="A20" s="64">
        <v>2005</v>
      </c>
      <c r="B20" s="65" t="s">
        <v>6</v>
      </c>
      <c r="C20" s="48">
        <v>0</v>
      </c>
      <c r="D20" s="11">
        <v>0</v>
      </c>
      <c r="E20" s="49">
        <f t="shared" si="82"/>
        <v>0</v>
      </c>
      <c r="F20" s="48">
        <v>0</v>
      </c>
      <c r="G20" s="11">
        <v>0</v>
      </c>
      <c r="H20" s="49">
        <v>0</v>
      </c>
      <c r="I20" s="54">
        <v>97</v>
      </c>
      <c r="J20" s="13">
        <v>2815</v>
      </c>
      <c r="K20" s="55">
        <v>29020.618556701033</v>
      </c>
      <c r="L20" s="48">
        <v>0</v>
      </c>
      <c r="M20" s="11">
        <v>0</v>
      </c>
      <c r="N20" s="49">
        <v>0</v>
      </c>
      <c r="O20" s="48">
        <v>0</v>
      </c>
      <c r="P20" s="11">
        <v>0</v>
      </c>
      <c r="Q20" s="49">
        <v>0</v>
      </c>
      <c r="R20" s="54">
        <v>1</v>
      </c>
      <c r="S20" s="13">
        <v>21</v>
      </c>
      <c r="T20" s="55">
        <v>21000</v>
      </c>
      <c r="U20" s="48">
        <v>0</v>
      </c>
      <c r="V20" s="11">
        <v>0</v>
      </c>
      <c r="W20" s="49">
        <v>0</v>
      </c>
      <c r="X20" s="48">
        <v>0</v>
      </c>
      <c r="Y20" s="11">
        <v>0</v>
      </c>
      <c r="Z20" s="49">
        <v>0</v>
      </c>
      <c r="AA20" s="48">
        <v>0</v>
      </c>
      <c r="AB20" s="11">
        <v>0</v>
      </c>
      <c r="AC20" s="49">
        <f t="shared" si="83"/>
        <v>0</v>
      </c>
      <c r="AD20" s="48">
        <v>0</v>
      </c>
      <c r="AE20" s="11">
        <v>0</v>
      </c>
      <c r="AF20" s="49">
        <v>0</v>
      </c>
      <c r="AG20" s="48">
        <v>0</v>
      </c>
      <c r="AH20" s="11">
        <v>0</v>
      </c>
      <c r="AI20" s="49">
        <v>0</v>
      </c>
      <c r="AJ20" s="48">
        <v>0</v>
      </c>
      <c r="AK20" s="11">
        <v>0</v>
      </c>
      <c r="AL20" s="49">
        <v>0</v>
      </c>
      <c r="AM20" s="48">
        <v>0</v>
      </c>
      <c r="AN20" s="11">
        <v>0</v>
      </c>
      <c r="AO20" s="49">
        <v>0</v>
      </c>
      <c r="AP20" s="48">
        <v>0</v>
      </c>
      <c r="AQ20" s="11">
        <v>0</v>
      </c>
      <c r="AR20" s="49">
        <v>0</v>
      </c>
      <c r="AS20" s="48">
        <v>0</v>
      </c>
      <c r="AT20" s="11">
        <v>0</v>
      </c>
      <c r="AU20" s="49">
        <f t="shared" si="84"/>
        <v>0</v>
      </c>
      <c r="AV20" s="48">
        <v>0</v>
      </c>
      <c r="AW20" s="11">
        <v>0</v>
      </c>
      <c r="AX20" s="49">
        <v>0</v>
      </c>
      <c r="AY20" s="54">
        <v>19</v>
      </c>
      <c r="AZ20" s="13">
        <v>1137</v>
      </c>
      <c r="BA20" s="55">
        <v>59842.1052631579</v>
      </c>
      <c r="BB20" s="48">
        <v>0</v>
      </c>
      <c r="BC20" s="11">
        <v>0</v>
      </c>
      <c r="BD20" s="49">
        <v>0</v>
      </c>
      <c r="BE20" s="48">
        <v>0</v>
      </c>
      <c r="BF20" s="11">
        <v>0</v>
      </c>
      <c r="BG20" s="49">
        <v>0</v>
      </c>
      <c r="BH20" s="48">
        <v>0</v>
      </c>
      <c r="BI20" s="11">
        <v>0</v>
      </c>
      <c r="BJ20" s="49">
        <v>0</v>
      </c>
      <c r="BK20" s="54">
        <v>3</v>
      </c>
      <c r="BL20" s="13">
        <v>113</v>
      </c>
      <c r="BM20" s="55">
        <v>37666.666666666664</v>
      </c>
      <c r="BN20" s="48">
        <v>0</v>
      </c>
      <c r="BO20" s="11">
        <v>0</v>
      </c>
      <c r="BP20" s="49">
        <v>0</v>
      </c>
      <c r="BQ20" s="54">
        <v>128</v>
      </c>
      <c r="BR20" s="13">
        <v>2644</v>
      </c>
      <c r="BS20" s="55">
        <v>20656.25</v>
      </c>
      <c r="BT20" s="48">
        <v>0</v>
      </c>
      <c r="BU20" s="11">
        <v>0</v>
      </c>
      <c r="BV20" s="49">
        <v>0</v>
      </c>
      <c r="BW20" s="48">
        <v>0</v>
      </c>
      <c r="BX20" s="11">
        <v>0</v>
      </c>
      <c r="BY20" s="49">
        <v>0</v>
      </c>
      <c r="BZ20" s="48">
        <v>0</v>
      </c>
      <c r="CA20" s="11">
        <v>0</v>
      </c>
      <c r="CB20" s="49">
        <v>0</v>
      </c>
      <c r="CC20" s="48">
        <v>0</v>
      </c>
      <c r="CD20" s="11">
        <v>0</v>
      </c>
      <c r="CE20" s="49">
        <v>0</v>
      </c>
      <c r="CF20" s="48">
        <v>0</v>
      </c>
      <c r="CG20" s="11">
        <v>0</v>
      </c>
      <c r="CH20" s="49">
        <v>0</v>
      </c>
      <c r="CI20" s="48">
        <v>0</v>
      </c>
      <c r="CJ20" s="11">
        <v>0</v>
      </c>
      <c r="CK20" s="49">
        <v>0</v>
      </c>
      <c r="CL20" s="48">
        <v>0</v>
      </c>
      <c r="CM20" s="11">
        <v>0</v>
      </c>
      <c r="CN20" s="49">
        <v>0</v>
      </c>
      <c r="CO20" s="48">
        <v>0</v>
      </c>
      <c r="CP20" s="11">
        <v>0</v>
      </c>
      <c r="CQ20" s="49">
        <v>0</v>
      </c>
      <c r="CR20" s="48">
        <v>0</v>
      </c>
      <c r="CS20" s="11">
        <v>0</v>
      </c>
      <c r="CT20" s="49">
        <v>0</v>
      </c>
      <c r="CU20" s="54">
        <v>24</v>
      </c>
      <c r="CV20" s="13">
        <v>213</v>
      </c>
      <c r="CW20" s="55">
        <v>8875</v>
      </c>
      <c r="CX20" s="48">
        <v>0</v>
      </c>
      <c r="CY20" s="11">
        <v>0</v>
      </c>
      <c r="CZ20" s="49">
        <v>0</v>
      </c>
      <c r="DA20" s="48">
        <v>0</v>
      </c>
      <c r="DB20" s="11">
        <v>0</v>
      </c>
      <c r="DC20" s="49">
        <v>0</v>
      </c>
      <c r="DD20" s="48">
        <v>0</v>
      </c>
      <c r="DE20" s="11">
        <v>0</v>
      </c>
      <c r="DF20" s="49">
        <v>0</v>
      </c>
      <c r="DG20" s="48">
        <v>0</v>
      </c>
      <c r="DH20" s="11">
        <v>0</v>
      </c>
      <c r="DI20" s="49">
        <v>0</v>
      </c>
      <c r="DJ20" s="48">
        <v>0</v>
      </c>
      <c r="DK20" s="11">
        <v>0</v>
      </c>
      <c r="DL20" s="49">
        <v>0</v>
      </c>
      <c r="DM20" s="48">
        <v>0</v>
      </c>
      <c r="DN20" s="11">
        <v>0</v>
      </c>
      <c r="DO20" s="49">
        <v>0</v>
      </c>
      <c r="DP20" s="48">
        <v>0</v>
      </c>
      <c r="DQ20" s="11">
        <v>0</v>
      </c>
      <c r="DR20" s="49">
        <v>0</v>
      </c>
      <c r="DS20" s="48">
        <v>0</v>
      </c>
      <c r="DT20" s="11">
        <v>0</v>
      </c>
      <c r="DU20" s="49">
        <v>0</v>
      </c>
      <c r="DV20" s="48">
        <v>0</v>
      </c>
      <c r="DW20" s="11">
        <v>0</v>
      </c>
      <c r="DX20" s="49">
        <v>0</v>
      </c>
      <c r="DY20" s="48">
        <v>0</v>
      </c>
      <c r="DZ20" s="11">
        <v>0</v>
      </c>
      <c r="EA20" s="49">
        <v>0</v>
      </c>
      <c r="EB20" s="48">
        <v>0</v>
      </c>
      <c r="EC20" s="11">
        <v>0</v>
      </c>
      <c r="ED20" s="49">
        <v>0</v>
      </c>
      <c r="EE20" s="48">
        <v>0</v>
      </c>
      <c r="EF20" s="11">
        <v>0</v>
      </c>
      <c r="EG20" s="49">
        <v>0</v>
      </c>
      <c r="EH20" s="48">
        <v>0</v>
      </c>
      <c r="EI20" s="11">
        <v>0</v>
      </c>
      <c r="EJ20" s="49">
        <v>0</v>
      </c>
      <c r="EK20" s="48">
        <v>0</v>
      </c>
      <c r="EL20" s="11">
        <v>0</v>
      </c>
      <c r="EM20" s="49">
        <f t="shared" si="85"/>
        <v>0</v>
      </c>
      <c r="EN20" s="48">
        <v>0</v>
      </c>
      <c r="EO20" s="11">
        <v>0</v>
      </c>
      <c r="EP20" s="49">
        <v>0</v>
      </c>
      <c r="EQ20" s="54">
        <v>67</v>
      </c>
      <c r="ER20" s="13">
        <v>1551</v>
      </c>
      <c r="ES20" s="55">
        <v>23149.253731343284</v>
      </c>
      <c r="ET20" s="48">
        <v>0</v>
      </c>
      <c r="EU20" s="11">
        <v>0</v>
      </c>
      <c r="EV20" s="49">
        <v>0</v>
      </c>
      <c r="EW20" s="48">
        <v>0</v>
      </c>
      <c r="EX20" s="11">
        <v>0</v>
      </c>
      <c r="EY20" s="49">
        <v>0</v>
      </c>
      <c r="EZ20" s="48">
        <v>0</v>
      </c>
      <c r="FA20" s="11">
        <v>0</v>
      </c>
      <c r="FB20" s="49">
        <v>0</v>
      </c>
      <c r="FC20" s="48">
        <v>0</v>
      </c>
      <c r="FD20" s="11">
        <v>0</v>
      </c>
      <c r="FE20" s="49">
        <v>0</v>
      </c>
      <c r="FF20" s="54">
        <v>1</v>
      </c>
      <c r="FG20" s="13">
        <v>18</v>
      </c>
      <c r="FH20" s="55">
        <v>18000</v>
      </c>
      <c r="FI20" s="48">
        <v>0</v>
      </c>
      <c r="FJ20" s="11">
        <v>0</v>
      </c>
      <c r="FK20" s="49">
        <v>0</v>
      </c>
      <c r="FL20" s="48">
        <v>0</v>
      </c>
      <c r="FM20" s="11">
        <v>0</v>
      </c>
      <c r="FN20" s="49">
        <v>0</v>
      </c>
      <c r="FO20" s="48">
        <v>0</v>
      </c>
      <c r="FP20" s="11">
        <v>0</v>
      </c>
      <c r="FQ20" s="49">
        <v>0</v>
      </c>
      <c r="FR20" s="48">
        <v>0</v>
      </c>
      <c r="FS20" s="11">
        <v>0</v>
      </c>
      <c r="FT20" s="49">
        <v>0</v>
      </c>
      <c r="FU20" s="48">
        <v>0</v>
      </c>
      <c r="FV20" s="11">
        <v>0</v>
      </c>
      <c r="FW20" s="49">
        <v>0</v>
      </c>
      <c r="FX20" s="48">
        <v>0</v>
      </c>
      <c r="FY20" s="11">
        <v>0</v>
      </c>
      <c r="FZ20" s="49">
        <v>0</v>
      </c>
      <c r="GA20" s="48">
        <v>0</v>
      </c>
      <c r="GB20" s="11">
        <v>0</v>
      </c>
      <c r="GC20" s="49">
        <v>0</v>
      </c>
      <c r="GD20" s="48">
        <v>0</v>
      </c>
      <c r="GE20" s="11">
        <v>0</v>
      </c>
      <c r="GF20" s="49">
        <v>0</v>
      </c>
      <c r="GG20" s="48">
        <v>0</v>
      </c>
      <c r="GH20" s="11">
        <v>0</v>
      </c>
      <c r="GI20" s="49">
        <v>0</v>
      </c>
      <c r="GJ20" s="48">
        <v>0</v>
      </c>
      <c r="GK20" s="11">
        <v>0</v>
      </c>
      <c r="GL20" s="49">
        <v>0</v>
      </c>
      <c r="GM20" s="48">
        <v>0</v>
      </c>
      <c r="GN20" s="11">
        <v>0</v>
      </c>
      <c r="GO20" s="49">
        <v>0</v>
      </c>
      <c r="GP20" s="54">
        <v>21</v>
      </c>
      <c r="GQ20" s="13">
        <v>299</v>
      </c>
      <c r="GR20" s="55">
        <v>14238.095238095237</v>
      </c>
      <c r="GS20" s="54">
        <v>1</v>
      </c>
      <c r="GT20" s="13">
        <v>186</v>
      </c>
      <c r="GU20" s="55">
        <v>186000</v>
      </c>
      <c r="GV20" s="48">
        <v>0</v>
      </c>
      <c r="GW20" s="11">
        <v>0</v>
      </c>
      <c r="GX20" s="49">
        <v>0</v>
      </c>
      <c r="GY20" s="48">
        <v>0</v>
      </c>
      <c r="GZ20" s="11">
        <v>0</v>
      </c>
      <c r="HA20" s="49">
        <v>0</v>
      </c>
      <c r="HB20" s="48">
        <v>0</v>
      </c>
      <c r="HC20" s="11">
        <v>0</v>
      </c>
      <c r="HD20" s="49">
        <v>0</v>
      </c>
      <c r="HE20" s="48">
        <v>0</v>
      </c>
      <c r="HF20" s="11">
        <v>0</v>
      </c>
      <c r="HG20" s="49">
        <v>0</v>
      </c>
      <c r="HH20" s="48">
        <v>0</v>
      </c>
      <c r="HI20" s="11">
        <v>0</v>
      </c>
      <c r="HJ20" s="49">
        <v>0</v>
      </c>
      <c r="HK20" s="48">
        <v>0</v>
      </c>
      <c r="HL20" s="11">
        <v>0</v>
      </c>
      <c r="HM20" s="49">
        <v>0</v>
      </c>
      <c r="HN20" s="48">
        <v>0</v>
      </c>
      <c r="HO20" s="11">
        <v>0</v>
      </c>
      <c r="HP20" s="49">
        <v>0</v>
      </c>
      <c r="HQ20" s="48">
        <v>0</v>
      </c>
      <c r="HR20" s="11">
        <v>0</v>
      </c>
      <c r="HS20" s="49">
        <v>0</v>
      </c>
      <c r="HT20" s="54">
        <v>245</v>
      </c>
      <c r="HU20" s="13">
        <v>5919</v>
      </c>
      <c r="HV20" s="55">
        <v>24159.18367346939</v>
      </c>
      <c r="HW20" s="54">
        <v>162</v>
      </c>
      <c r="HX20" s="13">
        <v>4156</v>
      </c>
      <c r="HY20" s="55">
        <v>25654.320987654319</v>
      </c>
      <c r="HZ20" s="48">
        <v>0</v>
      </c>
      <c r="IA20" s="11">
        <v>0</v>
      </c>
      <c r="IB20" s="49">
        <v>0</v>
      </c>
      <c r="IC20" s="48"/>
      <c r="ID20" s="11"/>
      <c r="IE20" s="49"/>
      <c r="IF20" s="48"/>
      <c r="IG20" s="11"/>
      <c r="IH20" s="49"/>
      <c r="II20" s="48"/>
      <c r="IJ20" s="11"/>
      <c r="IK20" s="49"/>
      <c r="IL20" s="48"/>
      <c r="IM20" s="11"/>
      <c r="IN20" s="49"/>
      <c r="IO20" s="48"/>
      <c r="IP20" s="11"/>
      <c r="IQ20" s="49"/>
      <c r="IR20" s="48">
        <v>0</v>
      </c>
      <c r="IS20" s="11">
        <v>0</v>
      </c>
      <c r="IT20" s="49">
        <v>0</v>
      </c>
      <c r="IU20" s="10">
        <f t="shared" si="4"/>
        <v>769</v>
      </c>
      <c r="IV20" s="15">
        <f t="shared" si="5"/>
        <v>19072</v>
      </c>
      <c r="IW20" s="6"/>
      <c r="IX20" s="9"/>
      <c r="IY20" s="6"/>
      <c r="IZ20" s="6"/>
      <c r="JA20" s="6"/>
      <c r="JB20" s="9"/>
      <c r="JC20" s="6"/>
      <c r="JD20" s="6"/>
      <c r="JE20" s="6"/>
      <c r="JF20" s="9"/>
      <c r="JG20" s="6"/>
      <c r="JH20" s="6"/>
      <c r="JI20" s="1"/>
      <c r="JJ20" s="2"/>
      <c r="JK20" s="1"/>
      <c r="JL20" s="1"/>
      <c r="JM20" s="1"/>
      <c r="JN20" s="2"/>
      <c r="JO20" s="1"/>
      <c r="JP20" s="1"/>
      <c r="JQ20" s="1"/>
      <c r="JR20" s="2"/>
      <c r="JS20" s="1"/>
      <c r="JT20" s="1"/>
      <c r="JU20" s="1"/>
      <c r="JV20" s="2"/>
      <c r="JW20" s="1"/>
      <c r="JX20" s="1"/>
      <c r="JY20" s="1"/>
      <c r="JZ20" s="2"/>
      <c r="KA20" s="1"/>
      <c r="KB20" s="1"/>
      <c r="KC20" s="1"/>
      <c r="KD20" s="2"/>
      <c r="KE20" s="1"/>
      <c r="KF20" s="1"/>
      <c r="KG20" s="1"/>
      <c r="KH20" s="2"/>
      <c r="KI20" s="1"/>
      <c r="KJ20" s="1"/>
      <c r="KK20" s="1"/>
      <c r="KL20" s="2"/>
      <c r="KM20" s="1"/>
      <c r="KN20" s="1"/>
      <c r="KO20" s="1"/>
    </row>
    <row r="21" spans="1:376" x14ac:dyDescent="0.3">
      <c r="A21" s="64">
        <v>2005</v>
      </c>
      <c r="B21" s="65" t="s">
        <v>7</v>
      </c>
      <c r="C21" s="48">
        <v>0</v>
      </c>
      <c r="D21" s="11">
        <v>0</v>
      </c>
      <c r="E21" s="49">
        <f t="shared" si="82"/>
        <v>0</v>
      </c>
      <c r="F21" s="48">
        <v>0</v>
      </c>
      <c r="G21" s="11">
        <v>0</v>
      </c>
      <c r="H21" s="49">
        <v>0</v>
      </c>
      <c r="I21" s="54">
        <v>189</v>
      </c>
      <c r="J21" s="13">
        <v>6271</v>
      </c>
      <c r="K21" s="55">
        <v>33179.894179894174</v>
      </c>
      <c r="L21" s="48">
        <v>0</v>
      </c>
      <c r="M21" s="11">
        <v>0</v>
      </c>
      <c r="N21" s="49">
        <v>0</v>
      </c>
      <c r="O21" s="48">
        <v>0</v>
      </c>
      <c r="P21" s="11">
        <v>0</v>
      </c>
      <c r="Q21" s="49">
        <v>0</v>
      </c>
      <c r="R21" s="54">
        <v>1</v>
      </c>
      <c r="S21" s="13">
        <v>33</v>
      </c>
      <c r="T21" s="55">
        <v>33000</v>
      </c>
      <c r="U21" s="54">
        <v>0</v>
      </c>
      <c r="V21" s="13">
        <v>2</v>
      </c>
      <c r="W21" s="55">
        <v>0</v>
      </c>
      <c r="X21" s="54">
        <v>0</v>
      </c>
      <c r="Y21" s="13">
        <v>2</v>
      </c>
      <c r="Z21" s="55">
        <v>0</v>
      </c>
      <c r="AA21" s="48">
        <v>0</v>
      </c>
      <c r="AB21" s="11">
        <v>0</v>
      </c>
      <c r="AC21" s="49">
        <f t="shared" si="83"/>
        <v>0</v>
      </c>
      <c r="AD21" s="48">
        <v>0</v>
      </c>
      <c r="AE21" s="11">
        <v>0</v>
      </c>
      <c r="AF21" s="49">
        <v>0</v>
      </c>
      <c r="AG21" s="48">
        <v>0</v>
      </c>
      <c r="AH21" s="11">
        <v>0</v>
      </c>
      <c r="AI21" s="49">
        <v>0</v>
      </c>
      <c r="AJ21" s="48">
        <v>0</v>
      </c>
      <c r="AK21" s="11">
        <v>0</v>
      </c>
      <c r="AL21" s="49">
        <v>0</v>
      </c>
      <c r="AM21" s="54">
        <v>1</v>
      </c>
      <c r="AN21" s="13">
        <v>33</v>
      </c>
      <c r="AO21" s="55">
        <v>33000</v>
      </c>
      <c r="AP21" s="48">
        <v>0</v>
      </c>
      <c r="AQ21" s="11">
        <v>0</v>
      </c>
      <c r="AR21" s="49">
        <v>0</v>
      </c>
      <c r="AS21" s="48">
        <v>0</v>
      </c>
      <c r="AT21" s="11">
        <v>0</v>
      </c>
      <c r="AU21" s="49">
        <f t="shared" si="84"/>
        <v>0</v>
      </c>
      <c r="AV21" s="48">
        <v>0</v>
      </c>
      <c r="AW21" s="11">
        <v>0</v>
      </c>
      <c r="AX21" s="49">
        <v>0</v>
      </c>
      <c r="AY21" s="54">
        <v>30</v>
      </c>
      <c r="AZ21" s="13">
        <v>2320</v>
      </c>
      <c r="BA21" s="55">
        <v>77333.333333333328</v>
      </c>
      <c r="BB21" s="48">
        <v>0</v>
      </c>
      <c r="BC21" s="11">
        <v>0</v>
      </c>
      <c r="BD21" s="49">
        <v>0</v>
      </c>
      <c r="BE21" s="48">
        <v>0</v>
      </c>
      <c r="BF21" s="11">
        <v>0</v>
      </c>
      <c r="BG21" s="49">
        <v>0</v>
      </c>
      <c r="BH21" s="48">
        <v>0</v>
      </c>
      <c r="BI21" s="11">
        <v>0</v>
      </c>
      <c r="BJ21" s="49">
        <v>0</v>
      </c>
      <c r="BK21" s="54">
        <v>9</v>
      </c>
      <c r="BL21" s="13">
        <v>714</v>
      </c>
      <c r="BM21" s="55">
        <v>79333.333333333328</v>
      </c>
      <c r="BN21" s="48">
        <v>0</v>
      </c>
      <c r="BO21" s="11">
        <v>0</v>
      </c>
      <c r="BP21" s="49">
        <v>0</v>
      </c>
      <c r="BQ21" s="54">
        <v>179</v>
      </c>
      <c r="BR21" s="13">
        <v>3402</v>
      </c>
      <c r="BS21" s="55">
        <v>19005.58659217877</v>
      </c>
      <c r="BT21" s="48">
        <v>0</v>
      </c>
      <c r="BU21" s="11">
        <v>0</v>
      </c>
      <c r="BV21" s="49">
        <v>0</v>
      </c>
      <c r="BW21" s="48">
        <v>0</v>
      </c>
      <c r="BX21" s="11">
        <v>0</v>
      </c>
      <c r="BY21" s="49">
        <v>0</v>
      </c>
      <c r="BZ21" s="48">
        <v>0</v>
      </c>
      <c r="CA21" s="11">
        <v>0</v>
      </c>
      <c r="CB21" s="49">
        <v>0</v>
      </c>
      <c r="CC21" s="48">
        <v>0</v>
      </c>
      <c r="CD21" s="11">
        <v>0</v>
      </c>
      <c r="CE21" s="49">
        <v>0</v>
      </c>
      <c r="CF21" s="48">
        <v>0</v>
      </c>
      <c r="CG21" s="11">
        <v>0</v>
      </c>
      <c r="CH21" s="49">
        <v>0</v>
      </c>
      <c r="CI21" s="48">
        <v>0</v>
      </c>
      <c r="CJ21" s="11">
        <v>0</v>
      </c>
      <c r="CK21" s="49">
        <v>0</v>
      </c>
      <c r="CL21" s="48">
        <v>0</v>
      </c>
      <c r="CM21" s="11">
        <v>0</v>
      </c>
      <c r="CN21" s="49">
        <v>0</v>
      </c>
      <c r="CO21" s="48">
        <v>0</v>
      </c>
      <c r="CP21" s="11">
        <v>0</v>
      </c>
      <c r="CQ21" s="49">
        <v>0</v>
      </c>
      <c r="CR21" s="48">
        <v>0</v>
      </c>
      <c r="CS21" s="11">
        <v>0</v>
      </c>
      <c r="CT21" s="49">
        <v>0</v>
      </c>
      <c r="CU21" s="48">
        <v>0</v>
      </c>
      <c r="CV21" s="11">
        <v>0</v>
      </c>
      <c r="CW21" s="49">
        <v>0</v>
      </c>
      <c r="CX21" s="48">
        <v>0</v>
      </c>
      <c r="CY21" s="11">
        <v>0</v>
      </c>
      <c r="CZ21" s="49">
        <v>0</v>
      </c>
      <c r="DA21" s="48">
        <v>0</v>
      </c>
      <c r="DB21" s="11">
        <v>0</v>
      </c>
      <c r="DC21" s="49">
        <v>0</v>
      </c>
      <c r="DD21" s="48">
        <v>0</v>
      </c>
      <c r="DE21" s="11">
        <v>0</v>
      </c>
      <c r="DF21" s="49">
        <v>0</v>
      </c>
      <c r="DG21" s="48">
        <v>0</v>
      </c>
      <c r="DH21" s="11">
        <v>0</v>
      </c>
      <c r="DI21" s="49">
        <v>0</v>
      </c>
      <c r="DJ21" s="48">
        <v>0</v>
      </c>
      <c r="DK21" s="11">
        <v>0</v>
      </c>
      <c r="DL21" s="49">
        <v>0</v>
      </c>
      <c r="DM21" s="48">
        <v>0</v>
      </c>
      <c r="DN21" s="11">
        <v>0</v>
      </c>
      <c r="DO21" s="49">
        <v>0</v>
      </c>
      <c r="DP21" s="48">
        <v>0</v>
      </c>
      <c r="DQ21" s="11">
        <v>0</v>
      </c>
      <c r="DR21" s="49">
        <v>0</v>
      </c>
      <c r="DS21" s="54">
        <v>0</v>
      </c>
      <c r="DT21" s="13">
        <v>0</v>
      </c>
      <c r="DU21" s="55">
        <v>0</v>
      </c>
      <c r="DV21" s="54">
        <v>62</v>
      </c>
      <c r="DW21" s="13">
        <v>811</v>
      </c>
      <c r="DX21" s="55">
        <v>13080.645161290322</v>
      </c>
      <c r="DY21" s="48">
        <v>0</v>
      </c>
      <c r="DZ21" s="11">
        <v>0</v>
      </c>
      <c r="EA21" s="49">
        <v>0</v>
      </c>
      <c r="EB21" s="48">
        <v>0</v>
      </c>
      <c r="EC21" s="11">
        <v>0</v>
      </c>
      <c r="ED21" s="49">
        <v>0</v>
      </c>
      <c r="EE21" s="48">
        <v>0</v>
      </c>
      <c r="EF21" s="11">
        <v>0</v>
      </c>
      <c r="EG21" s="49">
        <v>0</v>
      </c>
      <c r="EH21" s="48">
        <v>0</v>
      </c>
      <c r="EI21" s="11">
        <v>0</v>
      </c>
      <c r="EJ21" s="49">
        <v>0</v>
      </c>
      <c r="EK21" s="48">
        <v>0</v>
      </c>
      <c r="EL21" s="11">
        <v>0</v>
      </c>
      <c r="EM21" s="49">
        <f t="shared" si="85"/>
        <v>0</v>
      </c>
      <c r="EN21" s="48">
        <v>0</v>
      </c>
      <c r="EO21" s="11">
        <v>0</v>
      </c>
      <c r="EP21" s="49">
        <v>0</v>
      </c>
      <c r="EQ21" s="54">
        <v>120</v>
      </c>
      <c r="ER21" s="13">
        <v>2678</v>
      </c>
      <c r="ES21" s="55">
        <v>22316.666666666668</v>
      </c>
      <c r="ET21" s="48">
        <v>0</v>
      </c>
      <c r="EU21" s="11">
        <v>0</v>
      </c>
      <c r="EV21" s="49">
        <v>0</v>
      </c>
      <c r="EW21" s="48">
        <v>0</v>
      </c>
      <c r="EX21" s="11">
        <v>0</v>
      </c>
      <c r="EY21" s="49">
        <v>0</v>
      </c>
      <c r="EZ21" s="48">
        <v>0</v>
      </c>
      <c r="FA21" s="11">
        <v>0</v>
      </c>
      <c r="FB21" s="49">
        <v>0</v>
      </c>
      <c r="FC21" s="48">
        <v>0</v>
      </c>
      <c r="FD21" s="11">
        <v>0</v>
      </c>
      <c r="FE21" s="49">
        <v>0</v>
      </c>
      <c r="FF21" s="48">
        <v>0</v>
      </c>
      <c r="FG21" s="11">
        <v>0</v>
      </c>
      <c r="FH21" s="49">
        <v>0</v>
      </c>
      <c r="FI21" s="48">
        <v>0</v>
      </c>
      <c r="FJ21" s="11">
        <v>0</v>
      </c>
      <c r="FK21" s="49">
        <v>0</v>
      </c>
      <c r="FL21" s="48">
        <v>0</v>
      </c>
      <c r="FM21" s="11">
        <v>0</v>
      </c>
      <c r="FN21" s="49">
        <v>0</v>
      </c>
      <c r="FO21" s="48">
        <v>0</v>
      </c>
      <c r="FP21" s="11">
        <v>0</v>
      </c>
      <c r="FQ21" s="49">
        <v>0</v>
      </c>
      <c r="FR21" s="48">
        <v>0</v>
      </c>
      <c r="FS21" s="11">
        <v>0</v>
      </c>
      <c r="FT21" s="49">
        <v>0</v>
      </c>
      <c r="FU21" s="48">
        <v>0</v>
      </c>
      <c r="FV21" s="11">
        <v>0</v>
      </c>
      <c r="FW21" s="49">
        <v>0</v>
      </c>
      <c r="FX21" s="48">
        <v>0</v>
      </c>
      <c r="FY21" s="11">
        <v>0</v>
      </c>
      <c r="FZ21" s="49">
        <v>0</v>
      </c>
      <c r="GA21" s="48">
        <v>0</v>
      </c>
      <c r="GB21" s="11">
        <v>0</v>
      </c>
      <c r="GC21" s="49">
        <v>0</v>
      </c>
      <c r="GD21" s="48">
        <v>0</v>
      </c>
      <c r="GE21" s="11">
        <v>0</v>
      </c>
      <c r="GF21" s="49">
        <v>0</v>
      </c>
      <c r="GG21" s="48">
        <v>0</v>
      </c>
      <c r="GH21" s="11">
        <v>0</v>
      </c>
      <c r="GI21" s="49">
        <v>0</v>
      </c>
      <c r="GJ21" s="48">
        <v>0</v>
      </c>
      <c r="GK21" s="11">
        <v>0</v>
      </c>
      <c r="GL21" s="49">
        <v>0</v>
      </c>
      <c r="GM21" s="48">
        <v>0</v>
      </c>
      <c r="GN21" s="11">
        <v>0</v>
      </c>
      <c r="GO21" s="49">
        <v>0</v>
      </c>
      <c r="GP21" s="54">
        <v>42</v>
      </c>
      <c r="GQ21" s="13">
        <v>605</v>
      </c>
      <c r="GR21" s="55">
        <v>14404.761904761905</v>
      </c>
      <c r="GS21" s="54">
        <v>2</v>
      </c>
      <c r="GT21" s="13">
        <v>308</v>
      </c>
      <c r="GU21" s="55">
        <v>154000</v>
      </c>
      <c r="GV21" s="48">
        <v>0</v>
      </c>
      <c r="GW21" s="11">
        <v>0</v>
      </c>
      <c r="GX21" s="49">
        <v>0</v>
      </c>
      <c r="GY21" s="48">
        <v>0</v>
      </c>
      <c r="GZ21" s="11">
        <v>0</v>
      </c>
      <c r="HA21" s="49">
        <v>0</v>
      </c>
      <c r="HB21" s="48">
        <v>0</v>
      </c>
      <c r="HC21" s="11">
        <v>0</v>
      </c>
      <c r="HD21" s="49">
        <v>0</v>
      </c>
      <c r="HE21" s="48">
        <v>0</v>
      </c>
      <c r="HF21" s="11">
        <v>0</v>
      </c>
      <c r="HG21" s="49">
        <v>0</v>
      </c>
      <c r="HH21" s="48">
        <v>0</v>
      </c>
      <c r="HI21" s="11">
        <v>0</v>
      </c>
      <c r="HJ21" s="49">
        <v>0</v>
      </c>
      <c r="HK21" s="48">
        <v>0</v>
      </c>
      <c r="HL21" s="11">
        <v>0</v>
      </c>
      <c r="HM21" s="49">
        <v>0</v>
      </c>
      <c r="HN21" s="48">
        <v>0</v>
      </c>
      <c r="HO21" s="11">
        <v>0</v>
      </c>
      <c r="HP21" s="49">
        <v>0</v>
      </c>
      <c r="HQ21" s="48">
        <v>0</v>
      </c>
      <c r="HR21" s="11">
        <v>0</v>
      </c>
      <c r="HS21" s="49">
        <v>0</v>
      </c>
      <c r="HT21" s="54">
        <v>386</v>
      </c>
      <c r="HU21" s="13">
        <v>9106</v>
      </c>
      <c r="HV21" s="55">
        <v>23590.673575129531</v>
      </c>
      <c r="HW21" s="54">
        <v>164</v>
      </c>
      <c r="HX21" s="13">
        <v>4227</v>
      </c>
      <c r="HY21" s="55">
        <v>25774.390243902439</v>
      </c>
      <c r="HZ21" s="48">
        <v>0</v>
      </c>
      <c r="IA21" s="11">
        <v>0</v>
      </c>
      <c r="IB21" s="49">
        <v>0</v>
      </c>
      <c r="IC21" s="48"/>
      <c r="ID21" s="11"/>
      <c r="IE21" s="49"/>
      <c r="IF21" s="48"/>
      <c r="IG21" s="11"/>
      <c r="IH21" s="49"/>
      <c r="II21" s="48"/>
      <c r="IJ21" s="11"/>
      <c r="IK21" s="49"/>
      <c r="IL21" s="48"/>
      <c r="IM21" s="11"/>
      <c r="IN21" s="49"/>
      <c r="IO21" s="48"/>
      <c r="IP21" s="11"/>
      <c r="IQ21" s="49"/>
      <c r="IR21" s="48">
        <v>0</v>
      </c>
      <c r="IS21" s="11">
        <v>0</v>
      </c>
      <c r="IT21" s="49">
        <v>0</v>
      </c>
      <c r="IU21" s="10">
        <f t="shared" si="4"/>
        <v>1185</v>
      </c>
      <c r="IV21" s="15">
        <f t="shared" si="5"/>
        <v>30512</v>
      </c>
      <c r="IW21" s="6"/>
      <c r="IX21" s="9"/>
      <c r="IY21" s="6"/>
      <c r="IZ21" s="6"/>
      <c r="JA21" s="6"/>
      <c r="JB21" s="9"/>
      <c r="JC21" s="6"/>
      <c r="JD21" s="6"/>
      <c r="JE21" s="6"/>
      <c r="JF21" s="9"/>
      <c r="JG21" s="6"/>
      <c r="JH21" s="6"/>
      <c r="JI21" s="1"/>
      <c r="JJ21" s="2"/>
      <c r="JK21" s="1"/>
      <c r="JL21" s="1"/>
      <c r="JM21" s="1"/>
      <c r="JN21" s="2"/>
      <c r="JO21" s="1"/>
      <c r="JP21" s="1"/>
      <c r="JQ21" s="1"/>
      <c r="JR21" s="2"/>
      <c r="JS21" s="1"/>
      <c r="JT21" s="1"/>
      <c r="JU21" s="1"/>
      <c r="JV21" s="2"/>
      <c r="JW21" s="1"/>
      <c r="JX21" s="1"/>
      <c r="JY21" s="1"/>
      <c r="JZ21" s="2"/>
      <c r="KA21" s="1"/>
      <c r="KB21" s="1"/>
      <c r="KC21" s="1"/>
      <c r="KD21" s="2"/>
      <c r="KE21" s="1"/>
      <c r="KF21" s="1"/>
      <c r="KG21" s="1"/>
      <c r="KH21" s="2"/>
      <c r="KI21" s="1"/>
      <c r="KJ21" s="1"/>
      <c r="KK21" s="1"/>
      <c r="KL21" s="2"/>
      <c r="KM21" s="1"/>
      <c r="KN21" s="1"/>
      <c r="KO21" s="1"/>
    </row>
    <row r="22" spans="1:376" x14ac:dyDescent="0.3">
      <c r="A22" s="64">
        <v>2005</v>
      </c>
      <c r="B22" s="65" t="s">
        <v>8</v>
      </c>
      <c r="C22" s="48">
        <v>0</v>
      </c>
      <c r="D22" s="11">
        <v>0</v>
      </c>
      <c r="E22" s="49">
        <f t="shared" si="82"/>
        <v>0</v>
      </c>
      <c r="F22" s="48">
        <v>0</v>
      </c>
      <c r="G22" s="11">
        <v>0</v>
      </c>
      <c r="H22" s="49">
        <v>0</v>
      </c>
      <c r="I22" s="54">
        <v>227</v>
      </c>
      <c r="J22" s="13">
        <v>6860</v>
      </c>
      <c r="K22" s="55">
        <v>30220.264317180619</v>
      </c>
      <c r="L22" s="48">
        <v>0</v>
      </c>
      <c r="M22" s="11">
        <v>0</v>
      </c>
      <c r="N22" s="49">
        <v>0</v>
      </c>
      <c r="O22" s="48">
        <v>0</v>
      </c>
      <c r="P22" s="11">
        <v>0</v>
      </c>
      <c r="Q22" s="49">
        <v>0</v>
      </c>
      <c r="R22" s="54">
        <v>2</v>
      </c>
      <c r="S22" s="13">
        <v>44</v>
      </c>
      <c r="T22" s="55">
        <v>22000</v>
      </c>
      <c r="U22" s="48">
        <v>0</v>
      </c>
      <c r="V22" s="11">
        <v>0</v>
      </c>
      <c r="W22" s="49">
        <v>0</v>
      </c>
      <c r="X22" s="48">
        <v>0</v>
      </c>
      <c r="Y22" s="11">
        <v>0</v>
      </c>
      <c r="Z22" s="49">
        <v>0</v>
      </c>
      <c r="AA22" s="48">
        <v>0</v>
      </c>
      <c r="AB22" s="11">
        <v>0</v>
      </c>
      <c r="AC22" s="49">
        <f t="shared" si="83"/>
        <v>0</v>
      </c>
      <c r="AD22" s="48">
        <v>0</v>
      </c>
      <c r="AE22" s="11">
        <v>0</v>
      </c>
      <c r="AF22" s="49">
        <v>0</v>
      </c>
      <c r="AG22" s="48">
        <v>0</v>
      </c>
      <c r="AH22" s="11">
        <v>0</v>
      </c>
      <c r="AI22" s="49">
        <v>0</v>
      </c>
      <c r="AJ22" s="48">
        <v>0</v>
      </c>
      <c r="AK22" s="11">
        <v>0</v>
      </c>
      <c r="AL22" s="49">
        <v>0</v>
      </c>
      <c r="AM22" s="54">
        <v>1</v>
      </c>
      <c r="AN22" s="13">
        <v>119</v>
      </c>
      <c r="AO22" s="55">
        <v>119000</v>
      </c>
      <c r="AP22" s="48">
        <v>0</v>
      </c>
      <c r="AQ22" s="11">
        <v>0</v>
      </c>
      <c r="AR22" s="49">
        <v>0</v>
      </c>
      <c r="AS22" s="48">
        <v>0</v>
      </c>
      <c r="AT22" s="11">
        <v>0</v>
      </c>
      <c r="AU22" s="49">
        <f t="shared" si="84"/>
        <v>0</v>
      </c>
      <c r="AV22" s="48">
        <v>0</v>
      </c>
      <c r="AW22" s="11">
        <v>0</v>
      </c>
      <c r="AX22" s="49">
        <v>0</v>
      </c>
      <c r="AY22" s="54">
        <v>32</v>
      </c>
      <c r="AZ22" s="13">
        <v>2403</v>
      </c>
      <c r="BA22" s="55">
        <v>75093.75</v>
      </c>
      <c r="BB22" s="48">
        <v>0</v>
      </c>
      <c r="BC22" s="11">
        <v>0</v>
      </c>
      <c r="BD22" s="49">
        <v>0</v>
      </c>
      <c r="BE22" s="48">
        <v>0</v>
      </c>
      <c r="BF22" s="11">
        <v>0</v>
      </c>
      <c r="BG22" s="49">
        <v>0</v>
      </c>
      <c r="BH22" s="48">
        <v>0</v>
      </c>
      <c r="BI22" s="11">
        <v>0</v>
      </c>
      <c r="BJ22" s="49">
        <v>0</v>
      </c>
      <c r="BK22" s="54">
        <v>11</v>
      </c>
      <c r="BL22" s="13">
        <v>856</v>
      </c>
      <c r="BM22" s="55">
        <v>77818.181818181809</v>
      </c>
      <c r="BN22" s="48">
        <v>0</v>
      </c>
      <c r="BO22" s="11">
        <v>0</v>
      </c>
      <c r="BP22" s="49">
        <v>0</v>
      </c>
      <c r="BQ22" s="54">
        <v>263</v>
      </c>
      <c r="BR22" s="13">
        <v>5087</v>
      </c>
      <c r="BS22" s="55">
        <v>19342.205323193917</v>
      </c>
      <c r="BT22" s="48">
        <v>0</v>
      </c>
      <c r="BU22" s="11">
        <v>0</v>
      </c>
      <c r="BV22" s="49">
        <v>0</v>
      </c>
      <c r="BW22" s="48">
        <v>0</v>
      </c>
      <c r="BX22" s="11">
        <v>0</v>
      </c>
      <c r="BY22" s="49">
        <v>0</v>
      </c>
      <c r="BZ22" s="48">
        <v>0</v>
      </c>
      <c r="CA22" s="11">
        <v>0</v>
      </c>
      <c r="CB22" s="49">
        <v>0</v>
      </c>
      <c r="CC22" s="48">
        <v>0</v>
      </c>
      <c r="CD22" s="11">
        <v>0</v>
      </c>
      <c r="CE22" s="49">
        <v>0</v>
      </c>
      <c r="CF22" s="48">
        <v>0</v>
      </c>
      <c r="CG22" s="11">
        <v>0</v>
      </c>
      <c r="CH22" s="49">
        <v>0</v>
      </c>
      <c r="CI22" s="48">
        <v>0</v>
      </c>
      <c r="CJ22" s="11">
        <v>0</v>
      </c>
      <c r="CK22" s="49">
        <v>0</v>
      </c>
      <c r="CL22" s="48">
        <v>0</v>
      </c>
      <c r="CM22" s="11">
        <v>0</v>
      </c>
      <c r="CN22" s="49">
        <v>0</v>
      </c>
      <c r="CO22" s="48">
        <v>0</v>
      </c>
      <c r="CP22" s="11">
        <v>0</v>
      </c>
      <c r="CQ22" s="49">
        <v>0</v>
      </c>
      <c r="CR22" s="48">
        <v>0</v>
      </c>
      <c r="CS22" s="11">
        <v>0</v>
      </c>
      <c r="CT22" s="49">
        <v>0</v>
      </c>
      <c r="CU22" s="48">
        <v>0</v>
      </c>
      <c r="CV22" s="11">
        <v>0</v>
      </c>
      <c r="CW22" s="49">
        <v>0</v>
      </c>
      <c r="CX22" s="48">
        <v>0</v>
      </c>
      <c r="CY22" s="11">
        <v>0</v>
      </c>
      <c r="CZ22" s="49">
        <v>0</v>
      </c>
      <c r="DA22" s="48">
        <v>0</v>
      </c>
      <c r="DB22" s="11">
        <v>0</v>
      </c>
      <c r="DC22" s="49">
        <v>0</v>
      </c>
      <c r="DD22" s="48">
        <v>0</v>
      </c>
      <c r="DE22" s="11">
        <v>0</v>
      </c>
      <c r="DF22" s="49">
        <v>0</v>
      </c>
      <c r="DG22" s="48">
        <v>0</v>
      </c>
      <c r="DH22" s="11">
        <v>0</v>
      </c>
      <c r="DI22" s="49">
        <v>0</v>
      </c>
      <c r="DJ22" s="48">
        <v>0</v>
      </c>
      <c r="DK22" s="11">
        <v>0</v>
      </c>
      <c r="DL22" s="49">
        <v>0</v>
      </c>
      <c r="DM22" s="48">
        <v>0</v>
      </c>
      <c r="DN22" s="11">
        <v>0</v>
      </c>
      <c r="DO22" s="49">
        <v>0</v>
      </c>
      <c r="DP22" s="48">
        <v>0</v>
      </c>
      <c r="DQ22" s="11">
        <v>0</v>
      </c>
      <c r="DR22" s="49">
        <v>0</v>
      </c>
      <c r="DS22" s="54">
        <v>0</v>
      </c>
      <c r="DT22" s="13">
        <v>0</v>
      </c>
      <c r="DU22" s="55">
        <v>0</v>
      </c>
      <c r="DV22" s="54">
        <v>68</v>
      </c>
      <c r="DW22" s="13">
        <v>877</v>
      </c>
      <c r="DX22" s="55">
        <v>12897.058823529411</v>
      </c>
      <c r="DY22" s="48">
        <v>0</v>
      </c>
      <c r="DZ22" s="11">
        <v>0</v>
      </c>
      <c r="EA22" s="49">
        <v>0</v>
      </c>
      <c r="EB22" s="48">
        <v>0</v>
      </c>
      <c r="EC22" s="11">
        <v>0</v>
      </c>
      <c r="ED22" s="49">
        <v>0</v>
      </c>
      <c r="EE22" s="48">
        <v>0</v>
      </c>
      <c r="EF22" s="11">
        <v>0</v>
      </c>
      <c r="EG22" s="49">
        <v>0</v>
      </c>
      <c r="EH22" s="48">
        <v>0</v>
      </c>
      <c r="EI22" s="11">
        <v>0</v>
      </c>
      <c r="EJ22" s="49">
        <v>0</v>
      </c>
      <c r="EK22" s="48">
        <v>0</v>
      </c>
      <c r="EL22" s="11">
        <v>0</v>
      </c>
      <c r="EM22" s="49">
        <f t="shared" si="85"/>
        <v>0</v>
      </c>
      <c r="EN22" s="48">
        <v>0</v>
      </c>
      <c r="EO22" s="11">
        <v>0</v>
      </c>
      <c r="EP22" s="49">
        <v>0</v>
      </c>
      <c r="EQ22" s="54">
        <v>166</v>
      </c>
      <c r="ER22" s="13">
        <v>3614</v>
      </c>
      <c r="ES22" s="55">
        <v>21771.084337349395</v>
      </c>
      <c r="ET22" s="48">
        <v>0</v>
      </c>
      <c r="EU22" s="11">
        <v>0</v>
      </c>
      <c r="EV22" s="49">
        <v>0</v>
      </c>
      <c r="EW22" s="48">
        <v>0</v>
      </c>
      <c r="EX22" s="11">
        <v>0</v>
      </c>
      <c r="EY22" s="49">
        <v>0</v>
      </c>
      <c r="EZ22" s="48">
        <v>0</v>
      </c>
      <c r="FA22" s="11">
        <v>0</v>
      </c>
      <c r="FB22" s="49">
        <v>0</v>
      </c>
      <c r="FC22" s="48">
        <v>0</v>
      </c>
      <c r="FD22" s="11">
        <v>0</v>
      </c>
      <c r="FE22" s="49">
        <v>0</v>
      </c>
      <c r="FF22" s="48">
        <v>0</v>
      </c>
      <c r="FG22" s="11">
        <v>0</v>
      </c>
      <c r="FH22" s="49">
        <v>0</v>
      </c>
      <c r="FI22" s="48">
        <v>0</v>
      </c>
      <c r="FJ22" s="11">
        <v>0</v>
      </c>
      <c r="FK22" s="49">
        <v>0</v>
      </c>
      <c r="FL22" s="48">
        <v>0</v>
      </c>
      <c r="FM22" s="11">
        <v>0</v>
      </c>
      <c r="FN22" s="49">
        <v>0</v>
      </c>
      <c r="FO22" s="48">
        <v>0</v>
      </c>
      <c r="FP22" s="11">
        <v>0</v>
      </c>
      <c r="FQ22" s="49">
        <v>0</v>
      </c>
      <c r="FR22" s="48">
        <v>0</v>
      </c>
      <c r="FS22" s="11">
        <v>0</v>
      </c>
      <c r="FT22" s="49">
        <v>0</v>
      </c>
      <c r="FU22" s="48">
        <v>0</v>
      </c>
      <c r="FV22" s="11">
        <v>0</v>
      </c>
      <c r="FW22" s="49">
        <v>0</v>
      </c>
      <c r="FX22" s="48">
        <v>0</v>
      </c>
      <c r="FY22" s="11">
        <v>0</v>
      </c>
      <c r="FZ22" s="49">
        <v>0</v>
      </c>
      <c r="GA22" s="48">
        <v>0</v>
      </c>
      <c r="GB22" s="11">
        <v>0</v>
      </c>
      <c r="GC22" s="49">
        <v>0</v>
      </c>
      <c r="GD22" s="48">
        <v>0</v>
      </c>
      <c r="GE22" s="11">
        <v>0</v>
      </c>
      <c r="GF22" s="49">
        <v>0</v>
      </c>
      <c r="GG22" s="48">
        <v>0</v>
      </c>
      <c r="GH22" s="11">
        <v>0</v>
      </c>
      <c r="GI22" s="49">
        <v>0</v>
      </c>
      <c r="GJ22" s="48">
        <v>0</v>
      </c>
      <c r="GK22" s="11">
        <v>0</v>
      </c>
      <c r="GL22" s="49">
        <v>0</v>
      </c>
      <c r="GM22" s="48">
        <v>0</v>
      </c>
      <c r="GN22" s="11">
        <v>0</v>
      </c>
      <c r="GO22" s="49">
        <v>0</v>
      </c>
      <c r="GP22" s="54">
        <v>63</v>
      </c>
      <c r="GQ22" s="13">
        <v>927</v>
      </c>
      <c r="GR22" s="55">
        <v>14714.285714285714</v>
      </c>
      <c r="GS22" s="54">
        <v>2</v>
      </c>
      <c r="GT22" s="13">
        <v>406</v>
      </c>
      <c r="GU22" s="55">
        <f>GT22/GS22*1000</f>
        <v>203000</v>
      </c>
      <c r="GV22" s="48">
        <v>0</v>
      </c>
      <c r="GW22" s="11">
        <v>0</v>
      </c>
      <c r="GX22" s="49">
        <v>0</v>
      </c>
      <c r="GY22" s="48">
        <v>0</v>
      </c>
      <c r="GZ22" s="11">
        <v>0</v>
      </c>
      <c r="HA22" s="49">
        <v>0</v>
      </c>
      <c r="HB22" s="48">
        <v>0</v>
      </c>
      <c r="HC22" s="11">
        <v>0</v>
      </c>
      <c r="HD22" s="49">
        <v>0</v>
      </c>
      <c r="HE22" s="48">
        <v>0</v>
      </c>
      <c r="HF22" s="11">
        <v>0</v>
      </c>
      <c r="HG22" s="49">
        <v>0</v>
      </c>
      <c r="HH22" s="48">
        <v>0</v>
      </c>
      <c r="HI22" s="11">
        <v>0</v>
      </c>
      <c r="HJ22" s="49">
        <v>0</v>
      </c>
      <c r="HK22" s="48">
        <v>0</v>
      </c>
      <c r="HL22" s="11">
        <v>0</v>
      </c>
      <c r="HM22" s="49">
        <v>0</v>
      </c>
      <c r="HN22" s="48">
        <v>0</v>
      </c>
      <c r="HO22" s="11">
        <v>0</v>
      </c>
      <c r="HP22" s="49">
        <v>0</v>
      </c>
      <c r="HQ22" s="48">
        <v>0</v>
      </c>
      <c r="HR22" s="11">
        <v>0</v>
      </c>
      <c r="HS22" s="49">
        <v>0</v>
      </c>
      <c r="HT22" s="54">
        <v>507</v>
      </c>
      <c r="HU22" s="13">
        <v>11595</v>
      </c>
      <c r="HV22" s="55">
        <v>22869.822485207103</v>
      </c>
      <c r="HW22" s="54">
        <v>261</v>
      </c>
      <c r="HX22" s="13">
        <v>6855</v>
      </c>
      <c r="HY22" s="55">
        <v>26264.367816091955</v>
      </c>
      <c r="HZ22" s="48">
        <v>0</v>
      </c>
      <c r="IA22" s="11">
        <v>0</v>
      </c>
      <c r="IB22" s="49">
        <v>0</v>
      </c>
      <c r="IC22" s="48"/>
      <c r="ID22" s="11"/>
      <c r="IE22" s="49"/>
      <c r="IF22" s="48"/>
      <c r="IG22" s="11"/>
      <c r="IH22" s="49"/>
      <c r="II22" s="48"/>
      <c r="IJ22" s="11"/>
      <c r="IK22" s="49"/>
      <c r="IL22" s="48"/>
      <c r="IM22" s="11"/>
      <c r="IN22" s="49"/>
      <c r="IO22" s="48"/>
      <c r="IP22" s="11"/>
      <c r="IQ22" s="49"/>
      <c r="IR22" s="48">
        <v>0</v>
      </c>
      <c r="IS22" s="11">
        <v>0</v>
      </c>
      <c r="IT22" s="49">
        <v>0</v>
      </c>
      <c r="IU22" s="10">
        <f t="shared" si="4"/>
        <v>1603</v>
      </c>
      <c r="IV22" s="15">
        <f t="shared" si="5"/>
        <v>39643</v>
      </c>
      <c r="IW22" s="6"/>
      <c r="IX22" s="9"/>
      <c r="IY22" s="6"/>
      <c r="IZ22" s="6"/>
      <c r="JA22" s="6"/>
      <c r="JB22" s="9"/>
      <c r="JC22" s="6"/>
      <c r="JD22" s="6"/>
      <c r="JE22" s="6"/>
      <c r="JF22" s="9"/>
      <c r="JG22" s="6"/>
      <c r="JH22" s="6"/>
      <c r="JI22" s="1"/>
      <c r="JJ22" s="2"/>
      <c r="JK22" s="1"/>
      <c r="JL22" s="1"/>
      <c r="JM22" s="1"/>
      <c r="JN22" s="2"/>
      <c r="JO22" s="1"/>
      <c r="JP22" s="1"/>
      <c r="JQ22" s="1"/>
      <c r="JR22" s="2"/>
      <c r="JS22" s="1"/>
      <c r="JT22" s="1"/>
      <c r="JU22" s="1"/>
      <c r="JV22" s="2"/>
      <c r="JW22" s="1"/>
      <c r="JX22" s="1"/>
      <c r="JY22" s="1"/>
      <c r="JZ22" s="2"/>
      <c r="KA22" s="1"/>
      <c r="KB22" s="1"/>
      <c r="KC22" s="1"/>
      <c r="KD22" s="2"/>
      <c r="KE22" s="1"/>
      <c r="KF22" s="1"/>
      <c r="KG22" s="1"/>
      <c r="KH22" s="2"/>
      <c r="KI22" s="1"/>
      <c r="KJ22" s="1"/>
      <c r="KK22" s="1"/>
      <c r="KL22" s="2"/>
      <c r="KM22" s="1"/>
      <c r="KN22" s="1"/>
      <c r="KO22" s="1"/>
    </row>
    <row r="23" spans="1:376" x14ac:dyDescent="0.3">
      <c r="A23" s="64">
        <v>2005</v>
      </c>
      <c r="B23" s="65" t="s">
        <v>9</v>
      </c>
      <c r="C23" s="48">
        <v>0</v>
      </c>
      <c r="D23" s="11">
        <v>0</v>
      </c>
      <c r="E23" s="49">
        <f t="shared" si="82"/>
        <v>0</v>
      </c>
      <c r="F23" s="48">
        <v>0</v>
      </c>
      <c r="G23" s="11">
        <v>0</v>
      </c>
      <c r="H23" s="49">
        <v>0</v>
      </c>
      <c r="I23" s="54">
        <v>243</v>
      </c>
      <c r="J23" s="13">
        <v>7118</v>
      </c>
      <c r="K23" s="55">
        <v>29292.181069958846</v>
      </c>
      <c r="L23" s="48">
        <v>0</v>
      </c>
      <c r="M23" s="11">
        <v>0</v>
      </c>
      <c r="N23" s="49">
        <v>0</v>
      </c>
      <c r="O23" s="48">
        <v>0</v>
      </c>
      <c r="P23" s="11">
        <v>0</v>
      </c>
      <c r="Q23" s="49">
        <v>0</v>
      </c>
      <c r="R23" s="54">
        <v>2</v>
      </c>
      <c r="S23" s="13">
        <v>53</v>
      </c>
      <c r="T23" s="55">
        <v>26500</v>
      </c>
      <c r="U23" s="48">
        <v>0</v>
      </c>
      <c r="V23" s="11">
        <v>0</v>
      </c>
      <c r="W23" s="49">
        <v>0</v>
      </c>
      <c r="X23" s="48">
        <v>0</v>
      </c>
      <c r="Y23" s="11">
        <v>0</v>
      </c>
      <c r="Z23" s="49">
        <v>0</v>
      </c>
      <c r="AA23" s="48">
        <v>0</v>
      </c>
      <c r="AB23" s="11">
        <v>0</v>
      </c>
      <c r="AC23" s="49">
        <f t="shared" si="83"/>
        <v>0</v>
      </c>
      <c r="AD23" s="48">
        <v>0</v>
      </c>
      <c r="AE23" s="11">
        <v>0</v>
      </c>
      <c r="AF23" s="49">
        <v>0</v>
      </c>
      <c r="AG23" s="48">
        <v>0</v>
      </c>
      <c r="AH23" s="11">
        <v>0</v>
      </c>
      <c r="AI23" s="49">
        <v>0</v>
      </c>
      <c r="AJ23" s="48">
        <v>0</v>
      </c>
      <c r="AK23" s="11">
        <v>0</v>
      </c>
      <c r="AL23" s="49">
        <v>0</v>
      </c>
      <c r="AM23" s="48">
        <v>0</v>
      </c>
      <c r="AN23" s="11">
        <v>0</v>
      </c>
      <c r="AO23" s="49">
        <v>0</v>
      </c>
      <c r="AP23" s="48">
        <v>0</v>
      </c>
      <c r="AQ23" s="11">
        <v>0</v>
      </c>
      <c r="AR23" s="49">
        <v>0</v>
      </c>
      <c r="AS23" s="48">
        <v>0</v>
      </c>
      <c r="AT23" s="11">
        <v>0</v>
      </c>
      <c r="AU23" s="49">
        <f t="shared" si="84"/>
        <v>0</v>
      </c>
      <c r="AV23" s="48">
        <v>0</v>
      </c>
      <c r="AW23" s="11">
        <v>0</v>
      </c>
      <c r="AX23" s="49">
        <v>0</v>
      </c>
      <c r="AY23" s="54">
        <v>35</v>
      </c>
      <c r="AZ23" s="13">
        <v>4200</v>
      </c>
      <c r="BA23" s="55">
        <v>120000</v>
      </c>
      <c r="BB23" s="48">
        <v>0</v>
      </c>
      <c r="BC23" s="11">
        <v>0</v>
      </c>
      <c r="BD23" s="49">
        <v>0</v>
      </c>
      <c r="BE23" s="48">
        <v>0</v>
      </c>
      <c r="BF23" s="11">
        <v>0</v>
      </c>
      <c r="BG23" s="49">
        <v>0</v>
      </c>
      <c r="BH23" s="48">
        <v>0</v>
      </c>
      <c r="BI23" s="11">
        <v>0</v>
      </c>
      <c r="BJ23" s="49">
        <v>0</v>
      </c>
      <c r="BK23" s="54">
        <v>19</v>
      </c>
      <c r="BL23" s="13">
        <v>1204</v>
      </c>
      <c r="BM23" s="55">
        <v>63368.42105263158</v>
      </c>
      <c r="BN23" s="48">
        <v>0</v>
      </c>
      <c r="BO23" s="11">
        <v>0</v>
      </c>
      <c r="BP23" s="49">
        <v>0</v>
      </c>
      <c r="BQ23" s="54">
        <v>351</v>
      </c>
      <c r="BR23" s="13">
        <v>6521</v>
      </c>
      <c r="BS23" s="55">
        <v>18578.347578347577</v>
      </c>
      <c r="BT23" s="48">
        <v>0</v>
      </c>
      <c r="BU23" s="11">
        <v>0</v>
      </c>
      <c r="BV23" s="49">
        <v>0</v>
      </c>
      <c r="BW23" s="48">
        <v>0</v>
      </c>
      <c r="BX23" s="11">
        <v>0</v>
      </c>
      <c r="BY23" s="49">
        <v>0</v>
      </c>
      <c r="BZ23" s="48">
        <v>0</v>
      </c>
      <c r="CA23" s="11">
        <v>0</v>
      </c>
      <c r="CB23" s="49">
        <v>0</v>
      </c>
      <c r="CC23" s="48">
        <v>0</v>
      </c>
      <c r="CD23" s="11">
        <v>0</v>
      </c>
      <c r="CE23" s="49">
        <v>0</v>
      </c>
      <c r="CF23" s="48">
        <v>0</v>
      </c>
      <c r="CG23" s="11">
        <v>0</v>
      </c>
      <c r="CH23" s="49">
        <v>0</v>
      </c>
      <c r="CI23" s="54">
        <v>1</v>
      </c>
      <c r="CJ23" s="13">
        <v>14</v>
      </c>
      <c r="CK23" s="55">
        <v>0</v>
      </c>
      <c r="CL23" s="48">
        <v>0</v>
      </c>
      <c r="CM23" s="11">
        <v>0</v>
      </c>
      <c r="CN23" s="49">
        <v>0</v>
      </c>
      <c r="CO23" s="48">
        <v>0</v>
      </c>
      <c r="CP23" s="11">
        <v>0</v>
      </c>
      <c r="CQ23" s="49">
        <v>0</v>
      </c>
      <c r="CR23" s="54">
        <v>0</v>
      </c>
      <c r="CS23" s="13">
        <v>2</v>
      </c>
      <c r="CT23" s="55">
        <v>0</v>
      </c>
      <c r="CU23" s="54">
        <v>48</v>
      </c>
      <c r="CV23" s="13">
        <v>435</v>
      </c>
      <c r="CW23" s="55">
        <v>9062.5</v>
      </c>
      <c r="CX23" s="48">
        <v>0</v>
      </c>
      <c r="CY23" s="11">
        <v>0</v>
      </c>
      <c r="CZ23" s="49">
        <v>0</v>
      </c>
      <c r="DA23" s="48">
        <v>0</v>
      </c>
      <c r="DB23" s="11">
        <v>0</v>
      </c>
      <c r="DC23" s="49">
        <v>0</v>
      </c>
      <c r="DD23" s="54">
        <v>0</v>
      </c>
      <c r="DE23" s="13">
        <v>1</v>
      </c>
      <c r="DF23" s="55">
        <v>0</v>
      </c>
      <c r="DG23" s="48">
        <v>0</v>
      </c>
      <c r="DH23" s="11">
        <v>0</v>
      </c>
      <c r="DI23" s="49">
        <v>0</v>
      </c>
      <c r="DJ23" s="48">
        <v>0</v>
      </c>
      <c r="DK23" s="11">
        <v>0</v>
      </c>
      <c r="DL23" s="49">
        <v>0</v>
      </c>
      <c r="DM23" s="48">
        <v>0</v>
      </c>
      <c r="DN23" s="11">
        <v>0</v>
      </c>
      <c r="DO23" s="49">
        <v>0</v>
      </c>
      <c r="DP23" s="48">
        <v>0</v>
      </c>
      <c r="DQ23" s="11">
        <v>0</v>
      </c>
      <c r="DR23" s="49">
        <v>0</v>
      </c>
      <c r="DS23" s="54">
        <v>0</v>
      </c>
      <c r="DT23" s="13">
        <v>0</v>
      </c>
      <c r="DU23" s="55">
        <v>0</v>
      </c>
      <c r="DV23" s="54">
        <v>100</v>
      </c>
      <c r="DW23" s="13">
        <v>1244</v>
      </c>
      <c r="DX23" s="55">
        <v>12440</v>
      </c>
      <c r="DY23" s="48">
        <v>0</v>
      </c>
      <c r="DZ23" s="11">
        <v>0</v>
      </c>
      <c r="EA23" s="49">
        <v>0</v>
      </c>
      <c r="EB23" s="48">
        <v>0</v>
      </c>
      <c r="EC23" s="11">
        <v>0</v>
      </c>
      <c r="ED23" s="49">
        <v>0</v>
      </c>
      <c r="EE23" s="48">
        <v>0</v>
      </c>
      <c r="EF23" s="11">
        <v>0</v>
      </c>
      <c r="EG23" s="49">
        <v>0</v>
      </c>
      <c r="EH23" s="48">
        <v>0</v>
      </c>
      <c r="EI23" s="11">
        <v>0</v>
      </c>
      <c r="EJ23" s="49">
        <v>0</v>
      </c>
      <c r="EK23" s="48">
        <v>0</v>
      </c>
      <c r="EL23" s="11">
        <v>0</v>
      </c>
      <c r="EM23" s="49">
        <f t="shared" si="85"/>
        <v>0</v>
      </c>
      <c r="EN23" s="48">
        <v>0</v>
      </c>
      <c r="EO23" s="11">
        <v>0</v>
      </c>
      <c r="EP23" s="49">
        <v>0</v>
      </c>
      <c r="EQ23" s="54">
        <v>215</v>
      </c>
      <c r="ER23" s="13">
        <v>4804</v>
      </c>
      <c r="ES23" s="55">
        <v>22344.186046511626</v>
      </c>
      <c r="ET23" s="48">
        <v>0</v>
      </c>
      <c r="EU23" s="11">
        <v>0</v>
      </c>
      <c r="EV23" s="49">
        <v>0</v>
      </c>
      <c r="EW23" s="48">
        <v>0</v>
      </c>
      <c r="EX23" s="11">
        <v>0</v>
      </c>
      <c r="EY23" s="49">
        <v>0</v>
      </c>
      <c r="EZ23" s="54">
        <v>1</v>
      </c>
      <c r="FA23" s="13">
        <v>2</v>
      </c>
      <c r="FB23" s="55">
        <v>2000</v>
      </c>
      <c r="FC23" s="48">
        <v>0</v>
      </c>
      <c r="FD23" s="11">
        <v>0</v>
      </c>
      <c r="FE23" s="49">
        <v>0</v>
      </c>
      <c r="FF23" s="48">
        <v>0</v>
      </c>
      <c r="FG23" s="11">
        <v>0</v>
      </c>
      <c r="FH23" s="49">
        <v>0</v>
      </c>
      <c r="FI23" s="48">
        <v>0</v>
      </c>
      <c r="FJ23" s="11">
        <v>0</v>
      </c>
      <c r="FK23" s="49">
        <v>0</v>
      </c>
      <c r="FL23" s="48">
        <v>0</v>
      </c>
      <c r="FM23" s="11">
        <v>0</v>
      </c>
      <c r="FN23" s="49">
        <v>0</v>
      </c>
      <c r="FO23" s="48">
        <v>0</v>
      </c>
      <c r="FP23" s="11">
        <v>0</v>
      </c>
      <c r="FQ23" s="49">
        <v>0</v>
      </c>
      <c r="FR23" s="48">
        <v>0</v>
      </c>
      <c r="FS23" s="11">
        <v>0</v>
      </c>
      <c r="FT23" s="49">
        <v>0</v>
      </c>
      <c r="FU23" s="48">
        <v>0</v>
      </c>
      <c r="FV23" s="11">
        <v>0</v>
      </c>
      <c r="FW23" s="49">
        <v>0</v>
      </c>
      <c r="FX23" s="54">
        <v>0</v>
      </c>
      <c r="FY23" s="13">
        <v>0</v>
      </c>
      <c r="FZ23" s="55">
        <v>0</v>
      </c>
      <c r="GA23" s="54">
        <v>11</v>
      </c>
      <c r="GB23" s="13">
        <v>102</v>
      </c>
      <c r="GC23" s="55">
        <v>9272.7272727272739</v>
      </c>
      <c r="GD23" s="48">
        <v>0</v>
      </c>
      <c r="GE23" s="11">
        <v>0</v>
      </c>
      <c r="GF23" s="49">
        <v>0</v>
      </c>
      <c r="GG23" s="48">
        <v>0</v>
      </c>
      <c r="GH23" s="11">
        <v>0</v>
      </c>
      <c r="GI23" s="49">
        <v>0</v>
      </c>
      <c r="GJ23" s="48">
        <v>0</v>
      </c>
      <c r="GK23" s="11">
        <v>0</v>
      </c>
      <c r="GL23" s="49">
        <v>0</v>
      </c>
      <c r="GM23" s="48">
        <v>0</v>
      </c>
      <c r="GN23" s="11">
        <v>0</v>
      </c>
      <c r="GO23" s="49">
        <v>0</v>
      </c>
      <c r="GP23" s="48">
        <v>0</v>
      </c>
      <c r="GQ23" s="11">
        <v>0</v>
      </c>
      <c r="GR23" s="49">
        <v>0</v>
      </c>
      <c r="GS23" s="54">
        <v>3</v>
      </c>
      <c r="GT23" s="13">
        <v>510</v>
      </c>
      <c r="GU23" s="55">
        <v>170000</v>
      </c>
      <c r="GV23" s="48">
        <v>0</v>
      </c>
      <c r="GW23" s="11">
        <v>0</v>
      </c>
      <c r="GX23" s="49">
        <v>0</v>
      </c>
      <c r="GY23" s="48">
        <v>0</v>
      </c>
      <c r="GZ23" s="11">
        <v>0</v>
      </c>
      <c r="HA23" s="49">
        <v>0</v>
      </c>
      <c r="HB23" s="48">
        <v>0</v>
      </c>
      <c r="HC23" s="11">
        <v>0</v>
      </c>
      <c r="HD23" s="49">
        <v>0</v>
      </c>
      <c r="HE23" s="48">
        <v>0</v>
      </c>
      <c r="HF23" s="11">
        <v>0</v>
      </c>
      <c r="HG23" s="49">
        <v>0</v>
      </c>
      <c r="HH23" s="48">
        <v>0</v>
      </c>
      <c r="HI23" s="11">
        <v>0</v>
      </c>
      <c r="HJ23" s="49">
        <v>0</v>
      </c>
      <c r="HK23" s="48">
        <v>0</v>
      </c>
      <c r="HL23" s="11">
        <v>0</v>
      </c>
      <c r="HM23" s="49">
        <v>0</v>
      </c>
      <c r="HN23" s="48">
        <v>0</v>
      </c>
      <c r="HO23" s="11">
        <v>0</v>
      </c>
      <c r="HP23" s="49">
        <v>0</v>
      </c>
      <c r="HQ23" s="48">
        <v>0</v>
      </c>
      <c r="HR23" s="11">
        <v>0</v>
      </c>
      <c r="HS23" s="49">
        <v>0</v>
      </c>
      <c r="HT23" s="54">
        <v>631</v>
      </c>
      <c r="HU23" s="13">
        <v>14759</v>
      </c>
      <c r="HV23" s="55">
        <v>23389.857369255151</v>
      </c>
      <c r="HW23" s="54">
        <v>369</v>
      </c>
      <c r="HX23" s="13">
        <v>7509</v>
      </c>
      <c r="HY23" s="55">
        <v>20349.593495934958</v>
      </c>
      <c r="HZ23" s="48">
        <v>0</v>
      </c>
      <c r="IA23" s="11">
        <v>0</v>
      </c>
      <c r="IB23" s="49">
        <v>0</v>
      </c>
      <c r="IC23" s="48"/>
      <c r="ID23" s="11"/>
      <c r="IE23" s="49"/>
      <c r="IF23" s="48"/>
      <c r="IG23" s="11"/>
      <c r="IH23" s="49"/>
      <c r="II23" s="48"/>
      <c r="IJ23" s="11"/>
      <c r="IK23" s="49"/>
      <c r="IL23" s="48"/>
      <c r="IM23" s="11"/>
      <c r="IN23" s="49"/>
      <c r="IO23" s="48"/>
      <c r="IP23" s="11"/>
      <c r="IQ23" s="49"/>
      <c r="IR23" s="48">
        <v>0</v>
      </c>
      <c r="IS23" s="11">
        <v>0</v>
      </c>
      <c r="IT23" s="49">
        <v>0</v>
      </c>
      <c r="IU23" s="10">
        <f t="shared" si="4"/>
        <v>2029</v>
      </c>
      <c r="IV23" s="15">
        <f t="shared" si="5"/>
        <v>48478</v>
      </c>
      <c r="IW23" s="6"/>
      <c r="IX23" s="9"/>
      <c r="IY23" s="6"/>
      <c r="IZ23" s="6"/>
      <c r="JA23" s="6"/>
      <c r="JB23" s="9"/>
      <c r="JC23" s="6"/>
      <c r="JD23" s="6"/>
      <c r="JE23" s="6"/>
      <c r="JF23" s="9"/>
      <c r="JG23" s="6"/>
      <c r="JH23" s="6"/>
      <c r="JI23" s="1"/>
      <c r="JJ23" s="2"/>
      <c r="JK23" s="1"/>
      <c r="JL23" s="1"/>
      <c r="JM23" s="1"/>
      <c r="JN23" s="2"/>
      <c r="JO23" s="1"/>
      <c r="JP23" s="1"/>
      <c r="JQ23" s="1"/>
      <c r="JR23" s="2"/>
      <c r="JS23" s="1"/>
      <c r="JT23" s="1"/>
      <c r="JU23" s="1"/>
      <c r="JV23" s="2"/>
      <c r="JW23" s="1"/>
      <c r="JX23" s="1"/>
      <c r="JY23" s="1"/>
      <c r="JZ23" s="2"/>
      <c r="KA23" s="1"/>
      <c r="KB23" s="1"/>
      <c r="KC23" s="1"/>
      <c r="KD23" s="2"/>
      <c r="KE23" s="1"/>
      <c r="KF23" s="1"/>
      <c r="KG23" s="1"/>
      <c r="KH23" s="2"/>
      <c r="KI23" s="1"/>
      <c r="KJ23" s="1"/>
      <c r="KK23" s="1"/>
      <c r="KL23" s="2"/>
      <c r="KM23" s="1"/>
      <c r="KN23" s="1"/>
      <c r="KO23" s="1"/>
    </row>
    <row r="24" spans="1:376" x14ac:dyDescent="0.3">
      <c r="A24" s="64">
        <v>2005</v>
      </c>
      <c r="B24" s="65" t="s">
        <v>10</v>
      </c>
      <c r="C24" s="48">
        <v>0</v>
      </c>
      <c r="D24" s="11">
        <v>0</v>
      </c>
      <c r="E24" s="49">
        <f t="shared" si="82"/>
        <v>0</v>
      </c>
      <c r="F24" s="48">
        <v>0</v>
      </c>
      <c r="G24" s="11">
        <v>0</v>
      </c>
      <c r="H24" s="49">
        <v>0</v>
      </c>
      <c r="I24" s="54">
        <v>383</v>
      </c>
      <c r="J24" s="13">
        <v>8970</v>
      </c>
      <c r="K24" s="55">
        <v>23420.365535248042</v>
      </c>
      <c r="L24" s="48">
        <v>0</v>
      </c>
      <c r="M24" s="11">
        <v>0</v>
      </c>
      <c r="N24" s="49">
        <v>0</v>
      </c>
      <c r="O24" s="48">
        <v>0</v>
      </c>
      <c r="P24" s="11">
        <v>0</v>
      </c>
      <c r="Q24" s="49">
        <v>0</v>
      </c>
      <c r="R24" s="54">
        <v>2</v>
      </c>
      <c r="S24" s="13">
        <v>59</v>
      </c>
      <c r="T24" s="55">
        <v>29500</v>
      </c>
      <c r="U24" s="48">
        <v>0</v>
      </c>
      <c r="V24" s="11">
        <v>0</v>
      </c>
      <c r="W24" s="49">
        <v>0</v>
      </c>
      <c r="X24" s="48">
        <v>0</v>
      </c>
      <c r="Y24" s="11">
        <v>0</v>
      </c>
      <c r="Z24" s="49">
        <v>0</v>
      </c>
      <c r="AA24" s="48">
        <v>0</v>
      </c>
      <c r="AB24" s="11">
        <v>0</v>
      </c>
      <c r="AC24" s="49">
        <f t="shared" si="83"/>
        <v>0</v>
      </c>
      <c r="AD24" s="48">
        <v>0</v>
      </c>
      <c r="AE24" s="11">
        <v>0</v>
      </c>
      <c r="AF24" s="49">
        <v>0</v>
      </c>
      <c r="AG24" s="48">
        <v>0</v>
      </c>
      <c r="AH24" s="11">
        <v>0</v>
      </c>
      <c r="AI24" s="49">
        <v>0</v>
      </c>
      <c r="AJ24" s="48">
        <v>0</v>
      </c>
      <c r="AK24" s="11">
        <v>0</v>
      </c>
      <c r="AL24" s="49">
        <v>0</v>
      </c>
      <c r="AM24" s="48">
        <v>0</v>
      </c>
      <c r="AN24" s="11">
        <v>0</v>
      </c>
      <c r="AO24" s="49">
        <v>0</v>
      </c>
      <c r="AP24" s="48">
        <v>0</v>
      </c>
      <c r="AQ24" s="11">
        <v>0</v>
      </c>
      <c r="AR24" s="49">
        <v>0</v>
      </c>
      <c r="AS24" s="48">
        <v>0</v>
      </c>
      <c r="AT24" s="11">
        <v>0</v>
      </c>
      <c r="AU24" s="49">
        <f t="shared" si="84"/>
        <v>0</v>
      </c>
      <c r="AV24" s="48">
        <v>0</v>
      </c>
      <c r="AW24" s="11">
        <v>0</v>
      </c>
      <c r="AX24" s="49">
        <v>0</v>
      </c>
      <c r="AY24" s="54">
        <v>41</v>
      </c>
      <c r="AZ24" s="13">
        <v>4417</v>
      </c>
      <c r="BA24" s="55">
        <v>107731.70731707317</v>
      </c>
      <c r="BB24" s="48">
        <v>0</v>
      </c>
      <c r="BC24" s="11">
        <v>0</v>
      </c>
      <c r="BD24" s="49">
        <v>0</v>
      </c>
      <c r="BE24" s="48">
        <v>0</v>
      </c>
      <c r="BF24" s="11">
        <v>0</v>
      </c>
      <c r="BG24" s="49">
        <v>0</v>
      </c>
      <c r="BH24" s="48">
        <v>0</v>
      </c>
      <c r="BI24" s="11">
        <v>0</v>
      </c>
      <c r="BJ24" s="49">
        <v>0</v>
      </c>
      <c r="BK24" s="54">
        <v>19</v>
      </c>
      <c r="BL24" s="13">
        <v>1215</v>
      </c>
      <c r="BM24" s="55">
        <v>63947.368421052633</v>
      </c>
      <c r="BN24" s="48">
        <v>0</v>
      </c>
      <c r="BO24" s="11">
        <v>0</v>
      </c>
      <c r="BP24" s="49">
        <v>0</v>
      </c>
      <c r="BQ24" s="54">
        <v>416</v>
      </c>
      <c r="BR24" s="13">
        <v>7727</v>
      </c>
      <c r="BS24" s="55">
        <v>18574.51923076923</v>
      </c>
      <c r="BT24" s="48">
        <v>0</v>
      </c>
      <c r="BU24" s="11">
        <v>0</v>
      </c>
      <c r="BV24" s="49">
        <v>0</v>
      </c>
      <c r="BW24" s="48">
        <v>0</v>
      </c>
      <c r="BX24" s="11">
        <v>0</v>
      </c>
      <c r="BY24" s="49">
        <v>0</v>
      </c>
      <c r="BZ24" s="48">
        <v>0</v>
      </c>
      <c r="CA24" s="11">
        <v>0</v>
      </c>
      <c r="CB24" s="49">
        <v>0</v>
      </c>
      <c r="CC24" s="48">
        <v>0</v>
      </c>
      <c r="CD24" s="11">
        <v>0</v>
      </c>
      <c r="CE24" s="49">
        <v>0</v>
      </c>
      <c r="CF24" s="48">
        <v>0</v>
      </c>
      <c r="CG24" s="11">
        <v>0</v>
      </c>
      <c r="CH24" s="49">
        <v>0</v>
      </c>
      <c r="CI24" s="48">
        <v>0</v>
      </c>
      <c r="CJ24" s="11">
        <v>0</v>
      </c>
      <c r="CK24" s="49">
        <v>0</v>
      </c>
      <c r="CL24" s="48">
        <v>0</v>
      </c>
      <c r="CM24" s="11">
        <v>0</v>
      </c>
      <c r="CN24" s="49">
        <v>0</v>
      </c>
      <c r="CO24" s="48">
        <v>0</v>
      </c>
      <c r="CP24" s="11">
        <v>0</v>
      </c>
      <c r="CQ24" s="49">
        <v>0</v>
      </c>
      <c r="CR24" s="48">
        <v>0</v>
      </c>
      <c r="CS24" s="11">
        <v>0</v>
      </c>
      <c r="CT24" s="49">
        <v>0</v>
      </c>
      <c r="CU24" s="54">
        <v>49</v>
      </c>
      <c r="CV24" s="13">
        <v>507</v>
      </c>
      <c r="CW24" s="55">
        <v>10346.938775510203</v>
      </c>
      <c r="CX24" s="48">
        <v>0</v>
      </c>
      <c r="CY24" s="11">
        <v>0</v>
      </c>
      <c r="CZ24" s="49">
        <v>0</v>
      </c>
      <c r="DA24" s="48">
        <v>0</v>
      </c>
      <c r="DB24" s="11">
        <v>0</v>
      </c>
      <c r="DC24" s="49">
        <v>0</v>
      </c>
      <c r="DD24" s="48">
        <v>0</v>
      </c>
      <c r="DE24" s="11">
        <v>0</v>
      </c>
      <c r="DF24" s="49">
        <v>0</v>
      </c>
      <c r="DG24" s="48">
        <v>0</v>
      </c>
      <c r="DH24" s="11">
        <v>0</v>
      </c>
      <c r="DI24" s="49">
        <v>0</v>
      </c>
      <c r="DJ24" s="48">
        <v>0</v>
      </c>
      <c r="DK24" s="11">
        <v>0</v>
      </c>
      <c r="DL24" s="49">
        <v>0</v>
      </c>
      <c r="DM24" s="48">
        <v>0</v>
      </c>
      <c r="DN24" s="11">
        <v>0</v>
      </c>
      <c r="DO24" s="49">
        <v>0</v>
      </c>
      <c r="DP24" s="48">
        <v>0</v>
      </c>
      <c r="DQ24" s="11">
        <v>0</v>
      </c>
      <c r="DR24" s="49">
        <v>0</v>
      </c>
      <c r="DS24" s="48">
        <v>0</v>
      </c>
      <c r="DT24" s="11">
        <v>0</v>
      </c>
      <c r="DU24" s="49">
        <v>0</v>
      </c>
      <c r="DV24" s="48">
        <v>0</v>
      </c>
      <c r="DW24" s="11">
        <v>0</v>
      </c>
      <c r="DX24" s="49">
        <v>0</v>
      </c>
      <c r="DY24" s="48">
        <v>0</v>
      </c>
      <c r="DZ24" s="11">
        <v>0</v>
      </c>
      <c r="EA24" s="49">
        <v>0</v>
      </c>
      <c r="EB24" s="48">
        <v>0</v>
      </c>
      <c r="EC24" s="11">
        <v>0</v>
      </c>
      <c r="ED24" s="49">
        <v>0</v>
      </c>
      <c r="EE24" s="48">
        <v>0</v>
      </c>
      <c r="EF24" s="11">
        <v>0</v>
      </c>
      <c r="EG24" s="49">
        <v>0</v>
      </c>
      <c r="EH24" s="48">
        <v>0</v>
      </c>
      <c r="EI24" s="11">
        <v>0</v>
      </c>
      <c r="EJ24" s="49">
        <v>0</v>
      </c>
      <c r="EK24" s="48">
        <v>0</v>
      </c>
      <c r="EL24" s="11">
        <v>0</v>
      </c>
      <c r="EM24" s="49">
        <f t="shared" si="85"/>
        <v>0</v>
      </c>
      <c r="EN24" s="48">
        <v>0</v>
      </c>
      <c r="EO24" s="11">
        <v>0</v>
      </c>
      <c r="EP24" s="49">
        <v>0</v>
      </c>
      <c r="EQ24" s="54">
        <v>300</v>
      </c>
      <c r="ER24" s="13">
        <v>6956</v>
      </c>
      <c r="ES24" s="55">
        <v>23186.666666666668</v>
      </c>
      <c r="ET24" s="48">
        <v>0</v>
      </c>
      <c r="EU24" s="11">
        <v>0</v>
      </c>
      <c r="EV24" s="49">
        <v>0</v>
      </c>
      <c r="EW24" s="48">
        <v>0</v>
      </c>
      <c r="EX24" s="11">
        <v>0</v>
      </c>
      <c r="EY24" s="49">
        <v>0</v>
      </c>
      <c r="EZ24" s="54">
        <v>1</v>
      </c>
      <c r="FA24" s="13">
        <v>3</v>
      </c>
      <c r="FB24" s="55">
        <v>3000</v>
      </c>
      <c r="FC24" s="48">
        <v>0</v>
      </c>
      <c r="FD24" s="11">
        <v>0</v>
      </c>
      <c r="FE24" s="49">
        <v>0</v>
      </c>
      <c r="FF24" s="54">
        <v>2</v>
      </c>
      <c r="FG24" s="13">
        <v>37</v>
      </c>
      <c r="FH24" s="55">
        <v>18500</v>
      </c>
      <c r="FI24" s="48">
        <v>0</v>
      </c>
      <c r="FJ24" s="11">
        <v>0</v>
      </c>
      <c r="FK24" s="49">
        <v>0</v>
      </c>
      <c r="FL24" s="48">
        <v>0</v>
      </c>
      <c r="FM24" s="11">
        <v>0</v>
      </c>
      <c r="FN24" s="49">
        <v>0</v>
      </c>
      <c r="FO24" s="48">
        <v>0</v>
      </c>
      <c r="FP24" s="11">
        <v>0</v>
      </c>
      <c r="FQ24" s="49">
        <v>0</v>
      </c>
      <c r="FR24" s="48">
        <v>0</v>
      </c>
      <c r="FS24" s="11">
        <v>0</v>
      </c>
      <c r="FT24" s="49">
        <v>0</v>
      </c>
      <c r="FU24" s="48">
        <v>0</v>
      </c>
      <c r="FV24" s="11">
        <v>0</v>
      </c>
      <c r="FW24" s="49">
        <v>0</v>
      </c>
      <c r="FX24" s="48">
        <v>0</v>
      </c>
      <c r="FY24" s="11">
        <v>0</v>
      </c>
      <c r="FZ24" s="49">
        <v>0</v>
      </c>
      <c r="GA24" s="54">
        <v>16</v>
      </c>
      <c r="GB24" s="13">
        <v>143</v>
      </c>
      <c r="GC24" s="55">
        <v>8937.5</v>
      </c>
      <c r="GD24" s="48">
        <v>0</v>
      </c>
      <c r="GE24" s="11">
        <v>0</v>
      </c>
      <c r="GF24" s="49">
        <v>0</v>
      </c>
      <c r="GG24" s="48">
        <v>0</v>
      </c>
      <c r="GH24" s="11">
        <v>0</v>
      </c>
      <c r="GI24" s="49">
        <v>0</v>
      </c>
      <c r="GJ24" s="48">
        <v>0</v>
      </c>
      <c r="GK24" s="11">
        <v>0</v>
      </c>
      <c r="GL24" s="49">
        <v>0</v>
      </c>
      <c r="GM24" s="48">
        <v>0</v>
      </c>
      <c r="GN24" s="11">
        <v>0</v>
      </c>
      <c r="GO24" s="49">
        <v>0</v>
      </c>
      <c r="GP24" s="48">
        <v>0</v>
      </c>
      <c r="GQ24" s="11">
        <v>0</v>
      </c>
      <c r="GR24" s="49">
        <v>0</v>
      </c>
      <c r="GS24" s="54">
        <v>6</v>
      </c>
      <c r="GT24" s="13">
        <v>972</v>
      </c>
      <c r="GU24" s="55">
        <v>162000</v>
      </c>
      <c r="GV24" s="48">
        <v>0</v>
      </c>
      <c r="GW24" s="11">
        <v>0</v>
      </c>
      <c r="GX24" s="49">
        <v>0</v>
      </c>
      <c r="GY24" s="48">
        <v>0</v>
      </c>
      <c r="GZ24" s="11">
        <v>0</v>
      </c>
      <c r="HA24" s="49">
        <v>0</v>
      </c>
      <c r="HB24" s="48">
        <v>0</v>
      </c>
      <c r="HC24" s="11">
        <v>0</v>
      </c>
      <c r="HD24" s="49">
        <v>0</v>
      </c>
      <c r="HE24" s="48">
        <v>0</v>
      </c>
      <c r="HF24" s="11">
        <v>0</v>
      </c>
      <c r="HG24" s="49">
        <v>0</v>
      </c>
      <c r="HH24" s="48">
        <v>0</v>
      </c>
      <c r="HI24" s="11">
        <v>0</v>
      </c>
      <c r="HJ24" s="49">
        <v>0</v>
      </c>
      <c r="HK24" s="48">
        <v>0</v>
      </c>
      <c r="HL24" s="11">
        <v>0</v>
      </c>
      <c r="HM24" s="49">
        <v>0</v>
      </c>
      <c r="HN24" s="48">
        <v>0</v>
      </c>
      <c r="HO24" s="11">
        <v>0</v>
      </c>
      <c r="HP24" s="49">
        <v>0</v>
      </c>
      <c r="HQ24" s="48">
        <v>0</v>
      </c>
      <c r="HR24" s="11">
        <v>0</v>
      </c>
      <c r="HS24" s="49">
        <v>0</v>
      </c>
      <c r="HT24" s="54">
        <v>754</v>
      </c>
      <c r="HU24" s="13">
        <v>17281</v>
      </c>
      <c r="HV24" s="55">
        <v>22919.098143236075</v>
      </c>
      <c r="HW24" s="54">
        <v>465</v>
      </c>
      <c r="HX24" s="13">
        <v>8208</v>
      </c>
      <c r="HY24" s="55">
        <v>17651.612903225807</v>
      </c>
      <c r="HZ24" s="48">
        <v>0</v>
      </c>
      <c r="IA24" s="11">
        <v>0</v>
      </c>
      <c r="IB24" s="49">
        <v>0</v>
      </c>
      <c r="IC24" s="48"/>
      <c r="ID24" s="11"/>
      <c r="IE24" s="49"/>
      <c r="IF24" s="48"/>
      <c r="IG24" s="11"/>
      <c r="IH24" s="49"/>
      <c r="II24" s="48"/>
      <c r="IJ24" s="11"/>
      <c r="IK24" s="49"/>
      <c r="IL24" s="48"/>
      <c r="IM24" s="11"/>
      <c r="IN24" s="49"/>
      <c r="IO24" s="48"/>
      <c r="IP24" s="11"/>
      <c r="IQ24" s="49"/>
      <c r="IR24" s="48">
        <v>0</v>
      </c>
      <c r="IS24" s="11">
        <v>0</v>
      </c>
      <c r="IT24" s="49">
        <v>0</v>
      </c>
      <c r="IU24" s="10">
        <f t="shared" si="4"/>
        <v>2454</v>
      </c>
      <c r="IV24" s="15">
        <f t="shared" si="5"/>
        <v>56495</v>
      </c>
      <c r="IW24" s="6"/>
      <c r="IX24" s="9"/>
      <c r="IY24" s="6"/>
      <c r="IZ24" s="6"/>
      <c r="JA24" s="6"/>
      <c r="JB24" s="9"/>
      <c r="JC24" s="6"/>
      <c r="JD24" s="6"/>
      <c r="JE24" s="6"/>
      <c r="JF24" s="9"/>
      <c r="JG24" s="6"/>
      <c r="JH24" s="6"/>
      <c r="JI24" s="1"/>
      <c r="JJ24" s="2"/>
      <c r="JK24" s="1"/>
      <c r="JL24" s="1"/>
      <c r="JM24" s="1"/>
      <c r="JN24" s="2"/>
      <c r="JO24" s="1"/>
      <c r="JP24" s="1"/>
      <c r="JQ24" s="1"/>
      <c r="JR24" s="2"/>
      <c r="JS24" s="1"/>
      <c r="JT24" s="1"/>
      <c r="JU24" s="1"/>
      <c r="JV24" s="2"/>
      <c r="JW24" s="1"/>
      <c r="JX24" s="1"/>
      <c r="JY24" s="1"/>
      <c r="JZ24" s="2"/>
      <c r="KA24" s="1"/>
      <c r="KB24" s="1"/>
      <c r="KC24" s="1"/>
      <c r="KD24" s="2"/>
      <c r="KE24" s="1"/>
      <c r="KF24" s="1"/>
      <c r="KG24" s="1"/>
      <c r="KH24" s="2"/>
      <c r="KI24" s="1"/>
      <c r="KJ24" s="1"/>
      <c r="KK24" s="1"/>
      <c r="KL24" s="2"/>
      <c r="KM24" s="1"/>
      <c r="KN24" s="1"/>
      <c r="KO24" s="1"/>
    </row>
    <row r="25" spans="1:376" x14ac:dyDescent="0.3">
      <c r="A25" s="64">
        <v>2005</v>
      </c>
      <c r="B25" s="65" t="s">
        <v>11</v>
      </c>
      <c r="C25" s="48">
        <v>0</v>
      </c>
      <c r="D25" s="11">
        <v>0</v>
      </c>
      <c r="E25" s="49">
        <f t="shared" si="82"/>
        <v>0</v>
      </c>
      <c r="F25" s="48">
        <v>0</v>
      </c>
      <c r="G25" s="11">
        <v>0</v>
      </c>
      <c r="H25" s="49">
        <v>0</v>
      </c>
      <c r="I25" s="54">
        <v>500</v>
      </c>
      <c r="J25" s="13">
        <v>10788</v>
      </c>
      <c r="K25" s="55">
        <v>21576</v>
      </c>
      <c r="L25" s="48">
        <v>0</v>
      </c>
      <c r="M25" s="11">
        <v>0</v>
      </c>
      <c r="N25" s="49">
        <v>0</v>
      </c>
      <c r="O25" s="48">
        <v>0</v>
      </c>
      <c r="P25" s="11">
        <v>0</v>
      </c>
      <c r="Q25" s="49">
        <v>0</v>
      </c>
      <c r="R25" s="54">
        <v>0</v>
      </c>
      <c r="S25" s="13">
        <v>0</v>
      </c>
      <c r="T25" s="55">
        <v>0</v>
      </c>
      <c r="U25" s="48">
        <v>0</v>
      </c>
      <c r="V25" s="11">
        <v>0</v>
      </c>
      <c r="W25" s="49">
        <v>0</v>
      </c>
      <c r="X25" s="48">
        <v>0</v>
      </c>
      <c r="Y25" s="11">
        <v>0</v>
      </c>
      <c r="Z25" s="49">
        <v>0</v>
      </c>
      <c r="AA25" s="54">
        <v>0</v>
      </c>
      <c r="AB25" s="13">
        <v>0</v>
      </c>
      <c r="AC25" s="55">
        <f t="shared" si="83"/>
        <v>0</v>
      </c>
      <c r="AD25" s="54">
        <v>0</v>
      </c>
      <c r="AE25" s="13">
        <v>1</v>
      </c>
      <c r="AF25" s="55">
        <v>0</v>
      </c>
      <c r="AG25" s="48">
        <v>0</v>
      </c>
      <c r="AH25" s="11">
        <v>0</v>
      </c>
      <c r="AI25" s="49">
        <v>0</v>
      </c>
      <c r="AJ25" s="48">
        <v>0</v>
      </c>
      <c r="AK25" s="11">
        <v>0</v>
      </c>
      <c r="AL25" s="49">
        <v>0</v>
      </c>
      <c r="AM25" s="48">
        <v>0</v>
      </c>
      <c r="AN25" s="11">
        <v>0</v>
      </c>
      <c r="AO25" s="49">
        <v>0</v>
      </c>
      <c r="AP25" s="48">
        <v>0</v>
      </c>
      <c r="AQ25" s="11">
        <v>0</v>
      </c>
      <c r="AR25" s="49">
        <v>0</v>
      </c>
      <c r="AS25" s="48">
        <v>0</v>
      </c>
      <c r="AT25" s="11">
        <v>0</v>
      </c>
      <c r="AU25" s="49">
        <f t="shared" si="84"/>
        <v>0</v>
      </c>
      <c r="AV25" s="48">
        <v>0</v>
      </c>
      <c r="AW25" s="11">
        <v>0</v>
      </c>
      <c r="AX25" s="49">
        <v>0</v>
      </c>
      <c r="AY25" s="54">
        <v>46</v>
      </c>
      <c r="AZ25" s="13">
        <v>4952</v>
      </c>
      <c r="BA25" s="55">
        <v>107652.17391304349</v>
      </c>
      <c r="BB25" s="48">
        <v>0</v>
      </c>
      <c r="BC25" s="11">
        <v>0</v>
      </c>
      <c r="BD25" s="49">
        <v>0</v>
      </c>
      <c r="BE25" s="48">
        <v>0</v>
      </c>
      <c r="BF25" s="11">
        <v>0</v>
      </c>
      <c r="BG25" s="49">
        <v>0</v>
      </c>
      <c r="BH25" s="48">
        <v>0</v>
      </c>
      <c r="BI25" s="11">
        <v>0</v>
      </c>
      <c r="BJ25" s="49">
        <v>0</v>
      </c>
      <c r="BK25" s="54">
        <v>22</v>
      </c>
      <c r="BL25" s="13">
        <v>1316</v>
      </c>
      <c r="BM25" s="55">
        <v>59818.181818181823</v>
      </c>
      <c r="BN25" s="48">
        <v>0</v>
      </c>
      <c r="BO25" s="11">
        <v>0</v>
      </c>
      <c r="BP25" s="49">
        <v>0</v>
      </c>
      <c r="BQ25" s="54">
        <v>472</v>
      </c>
      <c r="BR25" s="13">
        <v>9044</v>
      </c>
      <c r="BS25" s="55">
        <v>19161.016949152545</v>
      </c>
      <c r="BT25" s="48">
        <v>0</v>
      </c>
      <c r="BU25" s="11">
        <v>0</v>
      </c>
      <c r="BV25" s="49">
        <v>0</v>
      </c>
      <c r="BW25" s="48">
        <v>0</v>
      </c>
      <c r="BX25" s="11">
        <v>0</v>
      </c>
      <c r="BY25" s="49">
        <v>0</v>
      </c>
      <c r="BZ25" s="48">
        <v>0</v>
      </c>
      <c r="CA25" s="11">
        <v>0</v>
      </c>
      <c r="CB25" s="49">
        <v>0</v>
      </c>
      <c r="CC25" s="48">
        <v>0</v>
      </c>
      <c r="CD25" s="11">
        <v>0</v>
      </c>
      <c r="CE25" s="49">
        <v>0</v>
      </c>
      <c r="CF25" s="48">
        <v>0</v>
      </c>
      <c r="CG25" s="11">
        <v>0</v>
      </c>
      <c r="CH25" s="49">
        <v>0</v>
      </c>
      <c r="CI25" s="54">
        <v>1</v>
      </c>
      <c r="CJ25" s="13">
        <v>35</v>
      </c>
      <c r="CK25" s="55">
        <v>0</v>
      </c>
      <c r="CL25" s="48">
        <v>0</v>
      </c>
      <c r="CM25" s="11">
        <v>0</v>
      </c>
      <c r="CN25" s="49">
        <v>0</v>
      </c>
      <c r="CO25" s="48">
        <v>0</v>
      </c>
      <c r="CP25" s="11">
        <v>0</v>
      </c>
      <c r="CQ25" s="49">
        <v>0</v>
      </c>
      <c r="CR25" s="54">
        <v>1</v>
      </c>
      <c r="CS25" s="13">
        <v>17</v>
      </c>
      <c r="CT25" s="55">
        <v>17000</v>
      </c>
      <c r="CU25" s="54">
        <v>73</v>
      </c>
      <c r="CV25" s="13">
        <v>686</v>
      </c>
      <c r="CW25" s="55">
        <v>9397.2602739726026</v>
      </c>
      <c r="CX25" s="54">
        <v>0</v>
      </c>
      <c r="CY25" s="13">
        <v>43</v>
      </c>
      <c r="CZ25" s="55">
        <v>0</v>
      </c>
      <c r="DA25" s="48">
        <v>0</v>
      </c>
      <c r="DB25" s="11">
        <v>0</v>
      </c>
      <c r="DC25" s="49">
        <v>0</v>
      </c>
      <c r="DD25" s="48">
        <v>0</v>
      </c>
      <c r="DE25" s="11">
        <v>0</v>
      </c>
      <c r="DF25" s="49">
        <v>0</v>
      </c>
      <c r="DG25" s="48">
        <v>0</v>
      </c>
      <c r="DH25" s="11">
        <v>0</v>
      </c>
      <c r="DI25" s="49">
        <v>0</v>
      </c>
      <c r="DJ25" s="48">
        <v>0</v>
      </c>
      <c r="DK25" s="11">
        <v>0</v>
      </c>
      <c r="DL25" s="49">
        <v>0</v>
      </c>
      <c r="DM25" s="48">
        <v>0</v>
      </c>
      <c r="DN25" s="11">
        <v>0</v>
      </c>
      <c r="DO25" s="49">
        <v>0</v>
      </c>
      <c r="DP25" s="48">
        <v>0</v>
      </c>
      <c r="DQ25" s="11">
        <v>0</v>
      </c>
      <c r="DR25" s="49">
        <v>0</v>
      </c>
      <c r="DS25" s="54">
        <v>0</v>
      </c>
      <c r="DT25" s="13">
        <v>0</v>
      </c>
      <c r="DU25" s="55">
        <v>0</v>
      </c>
      <c r="DV25" s="54">
        <v>52</v>
      </c>
      <c r="DW25" s="13">
        <v>699</v>
      </c>
      <c r="DX25" s="55">
        <v>13442.307692307691</v>
      </c>
      <c r="DY25" s="48">
        <v>0</v>
      </c>
      <c r="DZ25" s="11">
        <v>0</v>
      </c>
      <c r="EA25" s="49">
        <v>0</v>
      </c>
      <c r="EB25" s="48">
        <v>0</v>
      </c>
      <c r="EC25" s="11">
        <v>0</v>
      </c>
      <c r="ED25" s="49">
        <v>0</v>
      </c>
      <c r="EE25" s="48">
        <v>0</v>
      </c>
      <c r="EF25" s="11">
        <v>0</v>
      </c>
      <c r="EG25" s="49">
        <v>0</v>
      </c>
      <c r="EH25" s="48">
        <v>0</v>
      </c>
      <c r="EI25" s="11">
        <v>0</v>
      </c>
      <c r="EJ25" s="49">
        <v>0</v>
      </c>
      <c r="EK25" s="48">
        <v>0</v>
      </c>
      <c r="EL25" s="11">
        <v>0</v>
      </c>
      <c r="EM25" s="49">
        <f t="shared" si="85"/>
        <v>0</v>
      </c>
      <c r="EN25" s="48">
        <v>0</v>
      </c>
      <c r="EO25" s="11">
        <v>0</v>
      </c>
      <c r="EP25" s="49">
        <v>0</v>
      </c>
      <c r="EQ25" s="54">
        <v>439</v>
      </c>
      <c r="ER25" s="13">
        <v>10737</v>
      </c>
      <c r="ES25" s="55">
        <v>24457.858769931663</v>
      </c>
      <c r="ET25" s="48">
        <v>0</v>
      </c>
      <c r="EU25" s="11">
        <v>0</v>
      </c>
      <c r="EV25" s="49">
        <v>0</v>
      </c>
      <c r="EW25" s="48">
        <v>0</v>
      </c>
      <c r="EX25" s="11">
        <v>0</v>
      </c>
      <c r="EY25" s="49">
        <v>0</v>
      </c>
      <c r="EZ25" s="48">
        <v>0</v>
      </c>
      <c r="FA25" s="11">
        <v>0</v>
      </c>
      <c r="FB25" s="49">
        <v>0</v>
      </c>
      <c r="FC25" s="48">
        <v>0</v>
      </c>
      <c r="FD25" s="11">
        <v>0</v>
      </c>
      <c r="FE25" s="49">
        <v>0</v>
      </c>
      <c r="FF25" s="48">
        <v>0</v>
      </c>
      <c r="FG25" s="11">
        <v>0</v>
      </c>
      <c r="FH25" s="49">
        <v>0</v>
      </c>
      <c r="FI25" s="48">
        <v>0</v>
      </c>
      <c r="FJ25" s="11">
        <v>0</v>
      </c>
      <c r="FK25" s="49">
        <v>0</v>
      </c>
      <c r="FL25" s="48">
        <v>0</v>
      </c>
      <c r="FM25" s="11">
        <v>0</v>
      </c>
      <c r="FN25" s="49">
        <v>0</v>
      </c>
      <c r="FO25" s="48">
        <v>0</v>
      </c>
      <c r="FP25" s="11">
        <v>0</v>
      </c>
      <c r="FQ25" s="49">
        <v>0</v>
      </c>
      <c r="FR25" s="48">
        <v>0</v>
      </c>
      <c r="FS25" s="11">
        <v>0</v>
      </c>
      <c r="FT25" s="49">
        <v>0</v>
      </c>
      <c r="FU25" s="48">
        <v>0</v>
      </c>
      <c r="FV25" s="11">
        <v>0</v>
      </c>
      <c r="FW25" s="49">
        <v>0</v>
      </c>
      <c r="FX25" s="48">
        <v>0</v>
      </c>
      <c r="FY25" s="11">
        <v>0</v>
      </c>
      <c r="FZ25" s="49">
        <v>0</v>
      </c>
      <c r="GA25" s="54">
        <v>11</v>
      </c>
      <c r="GB25" s="13">
        <v>102</v>
      </c>
      <c r="GC25" s="55">
        <v>9272.7272727272739</v>
      </c>
      <c r="GD25" s="48">
        <v>0</v>
      </c>
      <c r="GE25" s="11">
        <v>0</v>
      </c>
      <c r="GF25" s="49">
        <v>0</v>
      </c>
      <c r="GG25" s="48">
        <v>0</v>
      </c>
      <c r="GH25" s="11">
        <v>0</v>
      </c>
      <c r="GI25" s="49">
        <v>0</v>
      </c>
      <c r="GJ25" s="54">
        <v>6</v>
      </c>
      <c r="GK25" s="13">
        <v>63</v>
      </c>
      <c r="GL25" s="55">
        <v>10500</v>
      </c>
      <c r="GM25" s="48">
        <v>0</v>
      </c>
      <c r="GN25" s="11">
        <v>0</v>
      </c>
      <c r="GO25" s="49">
        <v>0</v>
      </c>
      <c r="GP25" s="54">
        <v>84</v>
      </c>
      <c r="GQ25" s="13">
        <v>1246</v>
      </c>
      <c r="GR25" s="55">
        <v>14833.333333333334</v>
      </c>
      <c r="GS25" s="54">
        <v>7</v>
      </c>
      <c r="GT25" s="13">
        <v>1121</v>
      </c>
      <c r="GU25" s="55">
        <v>160142.85714285713</v>
      </c>
      <c r="GV25" s="48">
        <v>0</v>
      </c>
      <c r="GW25" s="11">
        <v>0</v>
      </c>
      <c r="GX25" s="49">
        <v>0</v>
      </c>
      <c r="GY25" s="48">
        <v>0</v>
      </c>
      <c r="GZ25" s="11">
        <v>0</v>
      </c>
      <c r="HA25" s="49">
        <v>0</v>
      </c>
      <c r="HB25" s="48">
        <v>0</v>
      </c>
      <c r="HC25" s="11">
        <v>0</v>
      </c>
      <c r="HD25" s="49">
        <v>0</v>
      </c>
      <c r="HE25" s="48">
        <v>0</v>
      </c>
      <c r="HF25" s="11">
        <v>0</v>
      </c>
      <c r="HG25" s="49">
        <v>0</v>
      </c>
      <c r="HH25" s="48">
        <v>0</v>
      </c>
      <c r="HI25" s="11">
        <v>0</v>
      </c>
      <c r="HJ25" s="49">
        <v>0</v>
      </c>
      <c r="HK25" s="48">
        <v>0</v>
      </c>
      <c r="HL25" s="11">
        <v>0</v>
      </c>
      <c r="HM25" s="49">
        <v>0</v>
      </c>
      <c r="HN25" s="48">
        <v>0</v>
      </c>
      <c r="HO25" s="11">
        <v>0</v>
      </c>
      <c r="HP25" s="49">
        <v>0</v>
      </c>
      <c r="HQ25" s="48">
        <v>0</v>
      </c>
      <c r="HR25" s="11">
        <v>0</v>
      </c>
      <c r="HS25" s="49">
        <v>0</v>
      </c>
      <c r="HT25" s="54">
        <v>849</v>
      </c>
      <c r="HU25" s="13">
        <v>19386</v>
      </c>
      <c r="HV25" s="55">
        <v>22833.922261484098</v>
      </c>
      <c r="HW25" s="54">
        <v>541</v>
      </c>
      <c r="HX25" s="13">
        <v>10523</v>
      </c>
      <c r="HY25" s="55">
        <v>19451.01663585952</v>
      </c>
      <c r="HZ25" s="48">
        <v>0</v>
      </c>
      <c r="IA25" s="11">
        <v>0</v>
      </c>
      <c r="IB25" s="49">
        <v>0</v>
      </c>
      <c r="IC25" s="48"/>
      <c r="ID25" s="11"/>
      <c r="IE25" s="49"/>
      <c r="IF25" s="48"/>
      <c r="IG25" s="11"/>
      <c r="IH25" s="49"/>
      <c r="II25" s="48"/>
      <c r="IJ25" s="11"/>
      <c r="IK25" s="49"/>
      <c r="IL25" s="48"/>
      <c r="IM25" s="11"/>
      <c r="IN25" s="49"/>
      <c r="IO25" s="48"/>
      <c r="IP25" s="11"/>
      <c r="IQ25" s="49"/>
      <c r="IR25" s="48">
        <v>0</v>
      </c>
      <c r="IS25" s="11">
        <v>0</v>
      </c>
      <c r="IT25" s="49">
        <v>0</v>
      </c>
      <c r="IU25" s="10">
        <f t="shared" si="4"/>
        <v>3104</v>
      </c>
      <c r="IV25" s="15">
        <f t="shared" si="5"/>
        <v>70759</v>
      </c>
      <c r="IW25" s="6"/>
      <c r="IX25" s="9"/>
      <c r="IY25" s="6"/>
      <c r="IZ25" s="6"/>
      <c r="JA25" s="6"/>
      <c r="JB25" s="9"/>
      <c r="JC25" s="6"/>
      <c r="JD25" s="6"/>
      <c r="JE25" s="6"/>
      <c r="JF25" s="9"/>
      <c r="JG25" s="6"/>
      <c r="JH25" s="6"/>
      <c r="JI25" s="1"/>
      <c r="JJ25" s="2"/>
      <c r="JK25" s="1"/>
      <c r="JL25" s="1"/>
      <c r="JM25" s="1"/>
      <c r="JN25" s="2"/>
      <c r="JO25" s="1"/>
      <c r="JP25" s="1"/>
      <c r="JQ25" s="1"/>
      <c r="JR25" s="2"/>
      <c r="JS25" s="1"/>
      <c r="JT25" s="1"/>
      <c r="JU25" s="1"/>
      <c r="JV25" s="2"/>
      <c r="JW25" s="1"/>
      <c r="JX25" s="1"/>
      <c r="JY25" s="1"/>
      <c r="JZ25" s="2"/>
      <c r="KA25" s="1"/>
      <c r="KB25" s="1"/>
      <c r="KC25" s="1"/>
      <c r="KD25" s="2"/>
      <c r="KE25" s="1"/>
      <c r="KF25" s="1"/>
      <c r="KG25" s="1"/>
      <c r="KH25" s="2"/>
      <c r="KI25" s="1"/>
      <c r="KJ25" s="1"/>
      <c r="KK25" s="1"/>
      <c r="KL25" s="2"/>
      <c r="KM25" s="1"/>
      <c r="KN25" s="1"/>
      <c r="KO25" s="1"/>
    </row>
    <row r="26" spans="1:376" x14ac:dyDescent="0.3">
      <c r="A26" s="64">
        <v>2005</v>
      </c>
      <c r="B26" s="65" t="s">
        <v>12</v>
      </c>
      <c r="C26" s="48">
        <v>0</v>
      </c>
      <c r="D26" s="11">
        <v>0</v>
      </c>
      <c r="E26" s="49">
        <f t="shared" si="82"/>
        <v>0</v>
      </c>
      <c r="F26" s="48">
        <v>0</v>
      </c>
      <c r="G26" s="11">
        <v>0</v>
      </c>
      <c r="H26" s="49">
        <v>0</v>
      </c>
      <c r="I26" s="54">
        <v>625</v>
      </c>
      <c r="J26" s="13">
        <v>16347</v>
      </c>
      <c r="K26" s="55">
        <v>26155.200000000001</v>
      </c>
      <c r="L26" s="54">
        <v>0</v>
      </c>
      <c r="M26" s="13">
        <v>25</v>
      </c>
      <c r="N26" s="55">
        <v>0</v>
      </c>
      <c r="O26" s="48">
        <v>0</v>
      </c>
      <c r="P26" s="11">
        <v>0</v>
      </c>
      <c r="Q26" s="49">
        <v>0</v>
      </c>
      <c r="R26" s="54">
        <v>0</v>
      </c>
      <c r="S26" s="13">
        <v>0</v>
      </c>
      <c r="T26" s="55">
        <v>0</v>
      </c>
      <c r="U26" s="48">
        <v>0</v>
      </c>
      <c r="V26" s="11">
        <v>0</v>
      </c>
      <c r="W26" s="49">
        <v>0</v>
      </c>
      <c r="X26" s="48">
        <v>0</v>
      </c>
      <c r="Y26" s="11">
        <v>0</v>
      </c>
      <c r="Z26" s="49">
        <v>0</v>
      </c>
      <c r="AA26" s="48">
        <v>0</v>
      </c>
      <c r="AB26" s="11">
        <v>0</v>
      </c>
      <c r="AC26" s="49">
        <f t="shared" si="83"/>
        <v>0</v>
      </c>
      <c r="AD26" s="48">
        <v>0</v>
      </c>
      <c r="AE26" s="11">
        <v>0</v>
      </c>
      <c r="AF26" s="49">
        <v>0</v>
      </c>
      <c r="AG26" s="48">
        <v>0</v>
      </c>
      <c r="AH26" s="11">
        <v>0</v>
      </c>
      <c r="AI26" s="49">
        <v>0</v>
      </c>
      <c r="AJ26" s="48">
        <v>0</v>
      </c>
      <c r="AK26" s="11">
        <v>0</v>
      </c>
      <c r="AL26" s="49">
        <v>0</v>
      </c>
      <c r="AM26" s="54">
        <v>6</v>
      </c>
      <c r="AN26" s="13">
        <v>244</v>
      </c>
      <c r="AO26" s="55">
        <v>40666.666666666664</v>
      </c>
      <c r="AP26" s="48">
        <v>0</v>
      </c>
      <c r="AQ26" s="11">
        <v>0</v>
      </c>
      <c r="AR26" s="49">
        <v>0</v>
      </c>
      <c r="AS26" s="48">
        <v>0</v>
      </c>
      <c r="AT26" s="11">
        <v>0</v>
      </c>
      <c r="AU26" s="49">
        <f t="shared" si="84"/>
        <v>0</v>
      </c>
      <c r="AV26" s="48">
        <v>0</v>
      </c>
      <c r="AW26" s="11">
        <v>0</v>
      </c>
      <c r="AX26" s="49">
        <v>0</v>
      </c>
      <c r="AY26" s="54">
        <v>59</v>
      </c>
      <c r="AZ26" s="13">
        <v>6263</v>
      </c>
      <c r="BA26" s="55">
        <v>106152.54237288136</v>
      </c>
      <c r="BB26" s="48">
        <v>0</v>
      </c>
      <c r="BC26" s="11">
        <v>0</v>
      </c>
      <c r="BD26" s="49">
        <v>0</v>
      </c>
      <c r="BE26" s="48">
        <v>0</v>
      </c>
      <c r="BF26" s="11">
        <v>0</v>
      </c>
      <c r="BG26" s="49">
        <v>0</v>
      </c>
      <c r="BH26" s="48">
        <v>0</v>
      </c>
      <c r="BI26" s="11">
        <v>0</v>
      </c>
      <c r="BJ26" s="49">
        <v>0</v>
      </c>
      <c r="BK26" s="54">
        <v>25</v>
      </c>
      <c r="BL26" s="13">
        <v>1443</v>
      </c>
      <c r="BM26" s="55">
        <v>57720</v>
      </c>
      <c r="BN26" s="48">
        <v>0</v>
      </c>
      <c r="BO26" s="11">
        <v>0</v>
      </c>
      <c r="BP26" s="49">
        <v>0</v>
      </c>
      <c r="BQ26" s="54">
        <v>522</v>
      </c>
      <c r="BR26" s="13">
        <v>10300</v>
      </c>
      <c r="BS26" s="55">
        <v>19731.800766283523</v>
      </c>
      <c r="BT26" s="48">
        <v>0</v>
      </c>
      <c r="BU26" s="11">
        <v>0</v>
      </c>
      <c r="BV26" s="49">
        <v>0</v>
      </c>
      <c r="BW26" s="48">
        <v>0</v>
      </c>
      <c r="BX26" s="11">
        <v>0</v>
      </c>
      <c r="BY26" s="49">
        <v>0</v>
      </c>
      <c r="BZ26" s="48">
        <v>0</v>
      </c>
      <c r="CA26" s="11">
        <v>0</v>
      </c>
      <c r="CB26" s="49">
        <v>0</v>
      </c>
      <c r="CC26" s="48">
        <v>0</v>
      </c>
      <c r="CD26" s="11">
        <v>0</v>
      </c>
      <c r="CE26" s="49">
        <v>0</v>
      </c>
      <c r="CF26" s="48">
        <v>0</v>
      </c>
      <c r="CG26" s="11">
        <v>0</v>
      </c>
      <c r="CH26" s="49">
        <v>0</v>
      </c>
      <c r="CI26" s="54">
        <v>2</v>
      </c>
      <c r="CJ26" s="13">
        <v>61</v>
      </c>
      <c r="CK26" s="55">
        <v>30500</v>
      </c>
      <c r="CL26" s="48">
        <v>0</v>
      </c>
      <c r="CM26" s="11">
        <v>0</v>
      </c>
      <c r="CN26" s="49">
        <v>0</v>
      </c>
      <c r="CO26" s="48">
        <v>0</v>
      </c>
      <c r="CP26" s="11">
        <v>0</v>
      </c>
      <c r="CQ26" s="49">
        <v>0</v>
      </c>
      <c r="CR26" s="48">
        <v>0</v>
      </c>
      <c r="CS26" s="11">
        <v>0</v>
      </c>
      <c r="CT26" s="49">
        <v>0</v>
      </c>
      <c r="CU26" s="54">
        <v>73</v>
      </c>
      <c r="CV26" s="13">
        <v>695</v>
      </c>
      <c r="CW26" s="55">
        <v>0</v>
      </c>
      <c r="CX26" s="48">
        <v>0</v>
      </c>
      <c r="CY26" s="11">
        <v>0</v>
      </c>
      <c r="CZ26" s="49">
        <v>0</v>
      </c>
      <c r="DA26" s="48">
        <v>0</v>
      </c>
      <c r="DB26" s="11">
        <v>0</v>
      </c>
      <c r="DC26" s="49">
        <v>0</v>
      </c>
      <c r="DD26" s="48">
        <v>0</v>
      </c>
      <c r="DE26" s="11">
        <v>0</v>
      </c>
      <c r="DF26" s="49">
        <v>0</v>
      </c>
      <c r="DG26" s="48">
        <v>0</v>
      </c>
      <c r="DH26" s="11">
        <v>0</v>
      </c>
      <c r="DI26" s="49">
        <v>0</v>
      </c>
      <c r="DJ26" s="48">
        <v>0</v>
      </c>
      <c r="DK26" s="11">
        <v>0</v>
      </c>
      <c r="DL26" s="49">
        <v>0</v>
      </c>
      <c r="DM26" s="48">
        <v>0</v>
      </c>
      <c r="DN26" s="11">
        <v>0</v>
      </c>
      <c r="DO26" s="49">
        <v>0</v>
      </c>
      <c r="DP26" s="48">
        <v>0</v>
      </c>
      <c r="DQ26" s="11">
        <v>0</v>
      </c>
      <c r="DR26" s="49">
        <v>0</v>
      </c>
      <c r="DS26" s="54">
        <v>0</v>
      </c>
      <c r="DT26" s="13">
        <v>0</v>
      </c>
      <c r="DU26" s="55">
        <v>0</v>
      </c>
      <c r="DV26" s="54">
        <v>52</v>
      </c>
      <c r="DW26" s="13">
        <v>700</v>
      </c>
      <c r="DX26" s="55">
        <v>0</v>
      </c>
      <c r="DY26" s="48">
        <v>0</v>
      </c>
      <c r="DZ26" s="11">
        <v>0</v>
      </c>
      <c r="EA26" s="49">
        <v>0</v>
      </c>
      <c r="EB26" s="48">
        <v>0</v>
      </c>
      <c r="EC26" s="11">
        <v>0</v>
      </c>
      <c r="ED26" s="49">
        <v>0</v>
      </c>
      <c r="EE26" s="48">
        <v>0</v>
      </c>
      <c r="EF26" s="11">
        <v>0</v>
      </c>
      <c r="EG26" s="49">
        <v>0</v>
      </c>
      <c r="EH26" s="48">
        <v>0</v>
      </c>
      <c r="EI26" s="11">
        <v>0</v>
      </c>
      <c r="EJ26" s="49">
        <v>0</v>
      </c>
      <c r="EK26" s="48">
        <v>0</v>
      </c>
      <c r="EL26" s="11">
        <v>0</v>
      </c>
      <c r="EM26" s="49">
        <f t="shared" si="85"/>
        <v>0</v>
      </c>
      <c r="EN26" s="48">
        <v>0</v>
      </c>
      <c r="EO26" s="11">
        <v>0</v>
      </c>
      <c r="EP26" s="49">
        <v>0</v>
      </c>
      <c r="EQ26" s="54">
        <v>510</v>
      </c>
      <c r="ER26" s="13">
        <v>13147</v>
      </c>
      <c r="ES26" s="55">
        <v>25778.431372549017</v>
      </c>
      <c r="ET26" s="48">
        <v>0</v>
      </c>
      <c r="EU26" s="11">
        <v>0</v>
      </c>
      <c r="EV26" s="49">
        <v>0</v>
      </c>
      <c r="EW26" s="48">
        <v>0</v>
      </c>
      <c r="EX26" s="11">
        <v>0</v>
      </c>
      <c r="EY26" s="49">
        <v>0</v>
      </c>
      <c r="EZ26" s="54">
        <v>2</v>
      </c>
      <c r="FA26" s="13">
        <v>5</v>
      </c>
      <c r="FB26" s="55">
        <v>2500</v>
      </c>
      <c r="FC26" s="48">
        <v>0</v>
      </c>
      <c r="FD26" s="11">
        <v>0</v>
      </c>
      <c r="FE26" s="49">
        <v>0</v>
      </c>
      <c r="FF26" s="48">
        <v>0</v>
      </c>
      <c r="FG26" s="11">
        <v>0</v>
      </c>
      <c r="FH26" s="49">
        <v>0</v>
      </c>
      <c r="FI26" s="48">
        <v>0</v>
      </c>
      <c r="FJ26" s="11">
        <v>0</v>
      </c>
      <c r="FK26" s="49">
        <v>0</v>
      </c>
      <c r="FL26" s="48">
        <v>0</v>
      </c>
      <c r="FM26" s="11">
        <v>0</v>
      </c>
      <c r="FN26" s="49">
        <v>0</v>
      </c>
      <c r="FO26" s="48">
        <v>0</v>
      </c>
      <c r="FP26" s="11">
        <v>0</v>
      </c>
      <c r="FQ26" s="49">
        <v>0</v>
      </c>
      <c r="FR26" s="48">
        <v>0</v>
      </c>
      <c r="FS26" s="11">
        <v>0</v>
      </c>
      <c r="FT26" s="49">
        <v>0</v>
      </c>
      <c r="FU26" s="48">
        <v>0</v>
      </c>
      <c r="FV26" s="11">
        <v>0</v>
      </c>
      <c r="FW26" s="49">
        <v>0</v>
      </c>
      <c r="FX26" s="48">
        <v>0</v>
      </c>
      <c r="FY26" s="11">
        <v>0</v>
      </c>
      <c r="FZ26" s="49">
        <v>0</v>
      </c>
      <c r="GA26" s="48">
        <v>0</v>
      </c>
      <c r="GB26" s="11">
        <v>0</v>
      </c>
      <c r="GC26" s="49">
        <v>0</v>
      </c>
      <c r="GD26" s="48">
        <v>0</v>
      </c>
      <c r="GE26" s="11">
        <v>0</v>
      </c>
      <c r="GF26" s="49">
        <v>0</v>
      </c>
      <c r="GG26" s="48">
        <v>0</v>
      </c>
      <c r="GH26" s="11">
        <v>0</v>
      </c>
      <c r="GI26" s="49">
        <v>0</v>
      </c>
      <c r="GJ26" s="48">
        <v>0</v>
      </c>
      <c r="GK26" s="11">
        <v>0</v>
      </c>
      <c r="GL26" s="49">
        <v>0</v>
      </c>
      <c r="GM26" s="48">
        <v>0</v>
      </c>
      <c r="GN26" s="11">
        <v>0</v>
      </c>
      <c r="GO26" s="49">
        <v>0</v>
      </c>
      <c r="GP26" s="48">
        <v>0</v>
      </c>
      <c r="GQ26" s="11">
        <v>0</v>
      </c>
      <c r="GR26" s="49">
        <v>0</v>
      </c>
      <c r="GS26" s="54">
        <v>8</v>
      </c>
      <c r="GT26" s="13">
        <v>1308</v>
      </c>
      <c r="GU26" s="55">
        <v>163500</v>
      </c>
      <c r="GV26" s="48">
        <v>0</v>
      </c>
      <c r="GW26" s="11">
        <v>0</v>
      </c>
      <c r="GX26" s="49">
        <v>0</v>
      </c>
      <c r="GY26" s="48">
        <v>0</v>
      </c>
      <c r="GZ26" s="11">
        <v>0</v>
      </c>
      <c r="HA26" s="49">
        <v>0</v>
      </c>
      <c r="HB26" s="48">
        <v>0</v>
      </c>
      <c r="HC26" s="11">
        <v>0</v>
      </c>
      <c r="HD26" s="49">
        <v>0</v>
      </c>
      <c r="HE26" s="48">
        <v>0</v>
      </c>
      <c r="HF26" s="11">
        <v>0</v>
      </c>
      <c r="HG26" s="49">
        <v>0</v>
      </c>
      <c r="HH26" s="48">
        <v>0</v>
      </c>
      <c r="HI26" s="11">
        <v>0</v>
      </c>
      <c r="HJ26" s="49">
        <v>0</v>
      </c>
      <c r="HK26" s="48">
        <v>0</v>
      </c>
      <c r="HL26" s="11">
        <v>0</v>
      </c>
      <c r="HM26" s="49">
        <v>0</v>
      </c>
      <c r="HN26" s="48">
        <v>0</v>
      </c>
      <c r="HO26" s="11">
        <v>0</v>
      </c>
      <c r="HP26" s="49">
        <v>0</v>
      </c>
      <c r="HQ26" s="48">
        <v>0</v>
      </c>
      <c r="HR26" s="11">
        <v>0</v>
      </c>
      <c r="HS26" s="49">
        <v>0</v>
      </c>
      <c r="HT26" s="54">
        <v>976</v>
      </c>
      <c r="HU26" s="13">
        <v>22413</v>
      </c>
      <c r="HV26" s="55">
        <v>22964.139344262298</v>
      </c>
      <c r="HW26" s="54">
        <v>588</v>
      </c>
      <c r="HX26" s="13">
        <v>12210</v>
      </c>
      <c r="HY26" s="55">
        <v>20765.306122448979</v>
      </c>
      <c r="HZ26" s="48">
        <v>0</v>
      </c>
      <c r="IA26" s="11">
        <v>0</v>
      </c>
      <c r="IB26" s="49">
        <v>0</v>
      </c>
      <c r="IC26" s="48"/>
      <c r="ID26" s="11"/>
      <c r="IE26" s="49"/>
      <c r="IF26" s="48"/>
      <c r="IG26" s="11"/>
      <c r="IH26" s="49"/>
      <c r="II26" s="48"/>
      <c r="IJ26" s="11"/>
      <c r="IK26" s="49"/>
      <c r="IL26" s="48"/>
      <c r="IM26" s="11"/>
      <c r="IN26" s="49"/>
      <c r="IO26" s="48"/>
      <c r="IP26" s="11"/>
      <c r="IQ26" s="49"/>
      <c r="IR26" s="48">
        <v>0</v>
      </c>
      <c r="IS26" s="11">
        <v>0</v>
      </c>
      <c r="IT26" s="49">
        <v>0</v>
      </c>
      <c r="IU26" s="10">
        <f t="shared" si="4"/>
        <v>3448</v>
      </c>
      <c r="IV26" s="15">
        <f t="shared" si="5"/>
        <v>85161</v>
      </c>
      <c r="IW26" s="6"/>
      <c r="IX26" s="9"/>
      <c r="IY26" s="6"/>
      <c r="IZ26" s="6"/>
      <c r="JA26" s="6"/>
      <c r="JB26" s="9"/>
      <c r="JC26" s="6"/>
      <c r="JD26" s="6"/>
      <c r="JE26" s="6"/>
      <c r="JF26" s="9"/>
      <c r="JG26" s="6"/>
      <c r="JH26" s="6"/>
      <c r="JI26" s="1"/>
      <c r="JJ26" s="2"/>
      <c r="JK26" s="1"/>
      <c r="JL26" s="1"/>
      <c r="JM26" s="1"/>
      <c r="JN26" s="2"/>
      <c r="JO26" s="1"/>
      <c r="JP26" s="1"/>
      <c r="JQ26" s="1"/>
      <c r="JR26" s="2"/>
      <c r="JS26" s="1"/>
      <c r="JT26" s="1"/>
      <c r="JU26" s="1"/>
      <c r="JV26" s="2"/>
      <c r="JW26" s="1"/>
      <c r="JX26" s="1"/>
      <c r="JY26" s="1"/>
      <c r="JZ26" s="2"/>
      <c r="KA26" s="1"/>
      <c r="KB26" s="1"/>
      <c r="KC26" s="1"/>
      <c r="KD26" s="2"/>
      <c r="KE26" s="1"/>
      <c r="KF26" s="1"/>
      <c r="KG26" s="1"/>
      <c r="KH26" s="2"/>
      <c r="KI26" s="1"/>
      <c r="KJ26" s="1"/>
      <c r="KK26" s="1"/>
      <c r="KL26" s="2"/>
      <c r="KM26" s="1"/>
      <c r="KN26" s="1"/>
      <c r="KO26" s="1"/>
    </row>
    <row r="27" spans="1:376" x14ac:dyDescent="0.3">
      <c r="A27" s="64">
        <v>2005</v>
      </c>
      <c r="B27" s="65" t="s">
        <v>13</v>
      </c>
      <c r="C27" s="48">
        <v>0</v>
      </c>
      <c r="D27" s="11">
        <v>0</v>
      </c>
      <c r="E27" s="49">
        <f t="shared" si="82"/>
        <v>0</v>
      </c>
      <c r="F27" s="48">
        <v>0</v>
      </c>
      <c r="G27" s="11">
        <v>0</v>
      </c>
      <c r="H27" s="49">
        <v>0</v>
      </c>
      <c r="I27" s="54">
        <v>642</v>
      </c>
      <c r="J27" s="13">
        <v>16638</v>
      </c>
      <c r="K27" s="55">
        <v>25915.88785046729</v>
      </c>
      <c r="L27" s="48">
        <v>0</v>
      </c>
      <c r="M27" s="11">
        <v>0</v>
      </c>
      <c r="N27" s="49">
        <v>0</v>
      </c>
      <c r="O27" s="48">
        <v>0</v>
      </c>
      <c r="P27" s="11">
        <v>0</v>
      </c>
      <c r="Q27" s="49">
        <v>0</v>
      </c>
      <c r="R27" s="48">
        <v>0</v>
      </c>
      <c r="S27" s="13">
        <v>0</v>
      </c>
      <c r="T27" s="49">
        <v>0</v>
      </c>
      <c r="U27" s="48">
        <v>0</v>
      </c>
      <c r="V27" s="11">
        <v>0</v>
      </c>
      <c r="W27" s="49">
        <v>0</v>
      </c>
      <c r="X27" s="48">
        <v>0</v>
      </c>
      <c r="Y27" s="11">
        <v>0</v>
      </c>
      <c r="Z27" s="49">
        <v>0</v>
      </c>
      <c r="AA27" s="54">
        <v>0</v>
      </c>
      <c r="AB27" s="13">
        <v>0</v>
      </c>
      <c r="AC27" s="55">
        <f t="shared" si="83"/>
        <v>0</v>
      </c>
      <c r="AD27" s="54">
        <v>0</v>
      </c>
      <c r="AE27" s="13">
        <v>2</v>
      </c>
      <c r="AF27" s="55">
        <v>0</v>
      </c>
      <c r="AG27" s="48">
        <v>0</v>
      </c>
      <c r="AH27" s="11">
        <v>0</v>
      </c>
      <c r="AI27" s="49">
        <v>0</v>
      </c>
      <c r="AJ27" s="48">
        <v>0</v>
      </c>
      <c r="AK27" s="11">
        <v>0</v>
      </c>
      <c r="AL27" s="49">
        <v>0</v>
      </c>
      <c r="AM27" s="48">
        <v>0</v>
      </c>
      <c r="AN27" s="11">
        <v>0</v>
      </c>
      <c r="AO27" s="49">
        <v>0</v>
      </c>
      <c r="AP27" s="48">
        <v>0</v>
      </c>
      <c r="AQ27" s="11">
        <v>0</v>
      </c>
      <c r="AR27" s="49">
        <v>0</v>
      </c>
      <c r="AS27" s="48">
        <v>0</v>
      </c>
      <c r="AT27" s="11">
        <v>0</v>
      </c>
      <c r="AU27" s="49">
        <f t="shared" si="84"/>
        <v>0</v>
      </c>
      <c r="AV27" s="48">
        <v>0</v>
      </c>
      <c r="AW27" s="11">
        <v>0</v>
      </c>
      <c r="AX27" s="49">
        <v>0</v>
      </c>
      <c r="AY27" s="54">
        <v>74</v>
      </c>
      <c r="AZ27" s="13">
        <v>7911</v>
      </c>
      <c r="BA27" s="55">
        <v>106905.4054054054</v>
      </c>
      <c r="BB27" s="48">
        <v>0</v>
      </c>
      <c r="BC27" s="11">
        <v>0</v>
      </c>
      <c r="BD27" s="49">
        <v>0</v>
      </c>
      <c r="BE27" s="48">
        <v>0</v>
      </c>
      <c r="BF27" s="11">
        <v>0</v>
      </c>
      <c r="BG27" s="49">
        <v>0</v>
      </c>
      <c r="BH27" s="48">
        <v>0</v>
      </c>
      <c r="BI27" s="11">
        <v>0</v>
      </c>
      <c r="BJ27" s="49">
        <v>0</v>
      </c>
      <c r="BK27" s="54">
        <v>27</v>
      </c>
      <c r="BL27" s="13">
        <v>1542</v>
      </c>
      <c r="BM27" s="55">
        <v>57111.111111111117</v>
      </c>
      <c r="BN27" s="48">
        <v>0</v>
      </c>
      <c r="BO27" s="11">
        <v>0</v>
      </c>
      <c r="BP27" s="49">
        <v>0</v>
      </c>
      <c r="BQ27" s="54">
        <v>623</v>
      </c>
      <c r="BR27" s="13">
        <v>12483</v>
      </c>
      <c r="BS27" s="55">
        <v>20036.918138041736</v>
      </c>
      <c r="BT27" s="48">
        <v>0</v>
      </c>
      <c r="BU27" s="11">
        <v>0</v>
      </c>
      <c r="BV27" s="49">
        <v>0</v>
      </c>
      <c r="BW27" s="48">
        <v>0</v>
      </c>
      <c r="BX27" s="11">
        <v>0</v>
      </c>
      <c r="BY27" s="49">
        <v>0</v>
      </c>
      <c r="BZ27" s="48">
        <v>0</v>
      </c>
      <c r="CA27" s="11">
        <v>0</v>
      </c>
      <c r="CB27" s="49">
        <v>0</v>
      </c>
      <c r="CC27" s="48">
        <v>0</v>
      </c>
      <c r="CD27" s="11">
        <v>0</v>
      </c>
      <c r="CE27" s="49">
        <v>0</v>
      </c>
      <c r="CF27" s="48">
        <v>0</v>
      </c>
      <c r="CG27" s="11">
        <v>0</v>
      </c>
      <c r="CH27" s="49">
        <v>0</v>
      </c>
      <c r="CI27" s="48">
        <v>0</v>
      </c>
      <c r="CJ27" s="11">
        <v>0</v>
      </c>
      <c r="CK27" s="49">
        <v>0</v>
      </c>
      <c r="CL27" s="48">
        <v>0</v>
      </c>
      <c r="CM27" s="11">
        <v>0</v>
      </c>
      <c r="CN27" s="49">
        <v>0</v>
      </c>
      <c r="CO27" s="48">
        <v>0</v>
      </c>
      <c r="CP27" s="11">
        <v>0</v>
      </c>
      <c r="CQ27" s="49">
        <v>0</v>
      </c>
      <c r="CR27" s="48">
        <v>0</v>
      </c>
      <c r="CS27" s="11">
        <v>0</v>
      </c>
      <c r="CT27" s="49">
        <v>0</v>
      </c>
      <c r="CU27" s="54">
        <v>73</v>
      </c>
      <c r="CV27" s="13">
        <v>702</v>
      </c>
      <c r="CW27" s="55">
        <v>0</v>
      </c>
      <c r="CX27" s="48">
        <v>0</v>
      </c>
      <c r="CY27" s="11">
        <v>0</v>
      </c>
      <c r="CZ27" s="49">
        <v>0</v>
      </c>
      <c r="DA27" s="48">
        <v>0</v>
      </c>
      <c r="DB27" s="11">
        <v>0</v>
      </c>
      <c r="DC27" s="49">
        <v>0</v>
      </c>
      <c r="DD27" s="48">
        <v>0</v>
      </c>
      <c r="DE27" s="11">
        <v>0</v>
      </c>
      <c r="DF27" s="49">
        <v>0</v>
      </c>
      <c r="DG27" s="48">
        <v>0</v>
      </c>
      <c r="DH27" s="11">
        <v>0</v>
      </c>
      <c r="DI27" s="49">
        <v>0</v>
      </c>
      <c r="DJ27" s="48">
        <v>0</v>
      </c>
      <c r="DK27" s="11">
        <v>0</v>
      </c>
      <c r="DL27" s="49">
        <v>0</v>
      </c>
      <c r="DM27" s="48">
        <v>0</v>
      </c>
      <c r="DN27" s="11">
        <v>0</v>
      </c>
      <c r="DO27" s="49">
        <v>0</v>
      </c>
      <c r="DP27" s="48">
        <v>0</v>
      </c>
      <c r="DQ27" s="11">
        <v>0</v>
      </c>
      <c r="DR27" s="49">
        <v>0</v>
      </c>
      <c r="DS27" s="54">
        <v>0</v>
      </c>
      <c r="DT27" s="13">
        <v>0</v>
      </c>
      <c r="DU27" s="55">
        <v>0</v>
      </c>
      <c r="DV27" s="54">
        <v>57</v>
      </c>
      <c r="DW27" s="13">
        <v>758</v>
      </c>
      <c r="DX27" s="55">
        <v>13298.245614035088</v>
      </c>
      <c r="DY27" s="48">
        <v>0</v>
      </c>
      <c r="DZ27" s="11">
        <v>0</v>
      </c>
      <c r="EA27" s="49">
        <v>0</v>
      </c>
      <c r="EB27" s="48">
        <v>0</v>
      </c>
      <c r="EC27" s="11">
        <v>0</v>
      </c>
      <c r="ED27" s="49">
        <v>0</v>
      </c>
      <c r="EE27" s="48">
        <v>0</v>
      </c>
      <c r="EF27" s="11">
        <v>0</v>
      </c>
      <c r="EG27" s="49">
        <v>0</v>
      </c>
      <c r="EH27" s="48">
        <v>0</v>
      </c>
      <c r="EI27" s="11">
        <v>0</v>
      </c>
      <c r="EJ27" s="49">
        <v>0</v>
      </c>
      <c r="EK27" s="48">
        <v>0</v>
      </c>
      <c r="EL27" s="11">
        <v>0</v>
      </c>
      <c r="EM27" s="49">
        <f t="shared" si="85"/>
        <v>0</v>
      </c>
      <c r="EN27" s="48">
        <v>0</v>
      </c>
      <c r="EO27" s="11">
        <v>0</v>
      </c>
      <c r="EP27" s="49">
        <v>0</v>
      </c>
      <c r="EQ27" s="54">
        <v>631</v>
      </c>
      <c r="ER27" s="13">
        <v>16087</v>
      </c>
      <c r="ES27" s="55">
        <v>25494.453248811409</v>
      </c>
      <c r="ET27" s="48">
        <v>0</v>
      </c>
      <c r="EU27" s="11">
        <v>0</v>
      </c>
      <c r="EV27" s="49">
        <v>0</v>
      </c>
      <c r="EW27" s="48">
        <v>0</v>
      </c>
      <c r="EX27" s="11">
        <v>0</v>
      </c>
      <c r="EY27" s="49">
        <v>0</v>
      </c>
      <c r="EZ27" s="54">
        <v>2</v>
      </c>
      <c r="FA27" s="13">
        <v>7</v>
      </c>
      <c r="FB27" s="55">
        <v>3500</v>
      </c>
      <c r="FC27" s="48">
        <v>0</v>
      </c>
      <c r="FD27" s="11">
        <v>0</v>
      </c>
      <c r="FE27" s="49">
        <v>0</v>
      </c>
      <c r="FF27" s="48">
        <v>0</v>
      </c>
      <c r="FG27" s="11">
        <v>0</v>
      </c>
      <c r="FH27" s="49">
        <v>0</v>
      </c>
      <c r="FI27" s="48">
        <v>0</v>
      </c>
      <c r="FJ27" s="11">
        <v>0</v>
      </c>
      <c r="FK27" s="49">
        <v>0</v>
      </c>
      <c r="FL27" s="48">
        <v>0</v>
      </c>
      <c r="FM27" s="11">
        <v>0</v>
      </c>
      <c r="FN27" s="49">
        <v>0</v>
      </c>
      <c r="FO27" s="48">
        <v>0</v>
      </c>
      <c r="FP27" s="11">
        <v>0</v>
      </c>
      <c r="FQ27" s="49">
        <v>0</v>
      </c>
      <c r="FR27" s="48">
        <v>0</v>
      </c>
      <c r="FS27" s="11">
        <v>0</v>
      </c>
      <c r="FT27" s="49">
        <v>0</v>
      </c>
      <c r="FU27" s="48">
        <v>0</v>
      </c>
      <c r="FV27" s="11">
        <v>0</v>
      </c>
      <c r="FW27" s="49">
        <v>0</v>
      </c>
      <c r="FX27" s="48">
        <v>0</v>
      </c>
      <c r="FY27" s="11">
        <v>0</v>
      </c>
      <c r="FZ27" s="49">
        <v>0</v>
      </c>
      <c r="GA27" s="48">
        <v>0</v>
      </c>
      <c r="GB27" s="11">
        <v>0</v>
      </c>
      <c r="GC27" s="49">
        <v>0</v>
      </c>
      <c r="GD27" s="48">
        <v>0</v>
      </c>
      <c r="GE27" s="11">
        <v>0</v>
      </c>
      <c r="GF27" s="49">
        <v>0</v>
      </c>
      <c r="GG27" s="48">
        <v>0</v>
      </c>
      <c r="GH27" s="11">
        <v>0</v>
      </c>
      <c r="GI27" s="49">
        <v>0</v>
      </c>
      <c r="GJ27" s="48">
        <v>0</v>
      </c>
      <c r="GK27" s="11">
        <v>0</v>
      </c>
      <c r="GL27" s="49">
        <v>0</v>
      </c>
      <c r="GM27" s="48">
        <v>0</v>
      </c>
      <c r="GN27" s="13">
        <v>6</v>
      </c>
      <c r="GO27" s="49">
        <v>0</v>
      </c>
      <c r="GP27" s="48">
        <v>0</v>
      </c>
      <c r="GQ27" s="11">
        <v>0</v>
      </c>
      <c r="GR27" s="49">
        <v>0</v>
      </c>
      <c r="GS27" s="54">
        <v>8</v>
      </c>
      <c r="GT27" s="13">
        <v>1309</v>
      </c>
      <c r="GU27" s="55">
        <f>GT27/GS27*1000</f>
        <v>163625</v>
      </c>
      <c r="GV27" s="48">
        <v>0</v>
      </c>
      <c r="GW27" s="11">
        <v>0</v>
      </c>
      <c r="GX27" s="49">
        <v>0</v>
      </c>
      <c r="GY27" s="48">
        <v>0</v>
      </c>
      <c r="GZ27" s="11">
        <v>0</v>
      </c>
      <c r="HA27" s="49">
        <v>0</v>
      </c>
      <c r="HB27" s="48">
        <v>0</v>
      </c>
      <c r="HC27" s="11">
        <v>0</v>
      </c>
      <c r="HD27" s="49">
        <v>0</v>
      </c>
      <c r="HE27" s="48">
        <v>0</v>
      </c>
      <c r="HF27" s="11">
        <v>0</v>
      </c>
      <c r="HG27" s="49">
        <v>0</v>
      </c>
      <c r="HH27" s="48">
        <v>0</v>
      </c>
      <c r="HI27" s="11">
        <v>0</v>
      </c>
      <c r="HJ27" s="49">
        <v>0</v>
      </c>
      <c r="HK27" s="48">
        <v>0</v>
      </c>
      <c r="HL27" s="11">
        <v>0</v>
      </c>
      <c r="HM27" s="49">
        <v>0</v>
      </c>
      <c r="HN27" s="48">
        <v>0</v>
      </c>
      <c r="HO27" s="11">
        <v>0</v>
      </c>
      <c r="HP27" s="49">
        <v>0</v>
      </c>
      <c r="HQ27" s="48">
        <v>0</v>
      </c>
      <c r="HR27" s="11">
        <v>0</v>
      </c>
      <c r="HS27" s="49">
        <v>0</v>
      </c>
      <c r="HT27" s="54">
        <v>1074</v>
      </c>
      <c r="HU27" s="13">
        <v>24129</v>
      </c>
      <c r="HV27" s="55">
        <v>22466.480446927373</v>
      </c>
      <c r="HW27" s="54">
        <v>672</v>
      </c>
      <c r="HX27" s="13">
        <v>14706</v>
      </c>
      <c r="HY27" s="55">
        <v>21883.928571428572</v>
      </c>
      <c r="HZ27" s="48">
        <v>0</v>
      </c>
      <c r="IA27" s="11">
        <v>0</v>
      </c>
      <c r="IB27" s="49">
        <v>0</v>
      </c>
      <c r="IC27" s="48"/>
      <c r="ID27" s="11"/>
      <c r="IE27" s="49"/>
      <c r="IF27" s="48"/>
      <c r="IG27" s="11"/>
      <c r="IH27" s="49"/>
      <c r="II27" s="48"/>
      <c r="IJ27" s="11"/>
      <c r="IK27" s="49"/>
      <c r="IL27" s="48"/>
      <c r="IM27" s="11"/>
      <c r="IN27" s="49"/>
      <c r="IO27" s="48"/>
      <c r="IP27" s="11"/>
      <c r="IQ27" s="49"/>
      <c r="IR27" s="48">
        <v>0</v>
      </c>
      <c r="IS27" s="11">
        <v>0</v>
      </c>
      <c r="IT27" s="49">
        <v>0</v>
      </c>
      <c r="IU27" s="10">
        <f t="shared" si="4"/>
        <v>3883</v>
      </c>
      <c r="IV27" s="15">
        <f t="shared" si="5"/>
        <v>96280</v>
      </c>
      <c r="IW27" s="6"/>
      <c r="IX27" s="9"/>
      <c r="IY27" s="6"/>
      <c r="IZ27" s="6"/>
      <c r="JA27" s="6"/>
      <c r="JB27" s="9"/>
      <c r="JC27" s="6"/>
      <c r="JD27" s="6"/>
      <c r="JE27" s="6"/>
      <c r="JF27" s="9"/>
      <c r="JG27" s="6"/>
      <c r="JH27" s="6"/>
      <c r="JI27" s="1"/>
      <c r="JJ27" s="2"/>
      <c r="JK27" s="1"/>
      <c r="JL27" s="1"/>
      <c r="JM27" s="1"/>
      <c r="JN27" s="2"/>
      <c r="JO27" s="1"/>
      <c r="JP27" s="1"/>
      <c r="JQ27" s="1"/>
      <c r="JR27" s="2"/>
      <c r="JS27" s="1"/>
      <c r="JT27" s="1"/>
      <c r="JU27" s="1"/>
      <c r="JV27" s="2"/>
      <c r="JW27" s="1"/>
      <c r="JX27" s="1"/>
      <c r="JY27" s="1"/>
      <c r="JZ27" s="2"/>
      <c r="KA27" s="1"/>
      <c r="KB27" s="1"/>
      <c r="KC27" s="1"/>
      <c r="KD27" s="2"/>
      <c r="KE27" s="1"/>
      <c r="KF27" s="1"/>
      <c r="KG27" s="1"/>
      <c r="KH27" s="2"/>
      <c r="KI27" s="1"/>
      <c r="KJ27" s="1"/>
      <c r="KK27" s="1"/>
      <c r="KL27" s="2"/>
      <c r="KM27" s="1"/>
      <c r="KN27" s="1"/>
      <c r="KO27" s="1"/>
    </row>
    <row r="28" spans="1:376" x14ac:dyDescent="0.3">
      <c r="A28" s="64">
        <v>2005</v>
      </c>
      <c r="B28" s="65" t="s">
        <v>14</v>
      </c>
      <c r="C28" s="48">
        <v>0</v>
      </c>
      <c r="D28" s="11">
        <v>0</v>
      </c>
      <c r="E28" s="49">
        <f t="shared" si="82"/>
        <v>0</v>
      </c>
      <c r="F28" s="48">
        <v>0</v>
      </c>
      <c r="G28" s="11">
        <v>0</v>
      </c>
      <c r="H28" s="49">
        <v>0</v>
      </c>
      <c r="I28" s="54">
        <v>691</v>
      </c>
      <c r="J28" s="13">
        <v>17421</v>
      </c>
      <c r="K28" s="55">
        <v>25211.287988422577</v>
      </c>
      <c r="L28" s="48">
        <v>0</v>
      </c>
      <c r="M28" s="11">
        <v>0</v>
      </c>
      <c r="N28" s="49">
        <v>0</v>
      </c>
      <c r="O28" s="48">
        <v>0</v>
      </c>
      <c r="P28" s="11">
        <v>0</v>
      </c>
      <c r="Q28" s="49">
        <v>0</v>
      </c>
      <c r="R28" s="48">
        <v>0</v>
      </c>
      <c r="S28" s="11">
        <v>0</v>
      </c>
      <c r="T28" s="49">
        <v>0</v>
      </c>
      <c r="U28" s="48">
        <v>0</v>
      </c>
      <c r="V28" s="11">
        <v>0</v>
      </c>
      <c r="W28" s="49">
        <v>0</v>
      </c>
      <c r="X28" s="48">
        <v>0</v>
      </c>
      <c r="Y28" s="11">
        <v>0</v>
      </c>
      <c r="Z28" s="49">
        <v>0</v>
      </c>
      <c r="AA28" s="48">
        <v>0</v>
      </c>
      <c r="AB28" s="11">
        <v>0</v>
      </c>
      <c r="AC28" s="49">
        <f t="shared" si="83"/>
        <v>0</v>
      </c>
      <c r="AD28" s="48">
        <v>0</v>
      </c>
      <c r="AE28" s="11">
        <v>0</v>
      </c>
      <c r="AF28" s="49">
        <v>0</v>
      </c>
      <c r="AG28" s="48">
        <v>0</v>
      </c>
      <c r="AH28" s="11">
        <v>0</v>
      </c>
      <c r="AI28" s="49">
        <v>0</v>
      </c>
      <c r="AJ28" s="48">
        <v>0</v>
      </c>
      <c r="AK28" s="11">
        <v>0</v>
      </c>
      <c r="AL28" s="49">
        <v>0</v>
      </c>
      <c r="AM28" s="48">
        <v>0</v>
      </c>
      <c r="AN28" s="11">
        <v>0</v>
      </c>
      <c r="AO28" s="49">
        <v>0</v>
      </c>
      <c r="AP28" s="48">
        <v>0</v>
      </c>
      <c r="AQ28" s="11">
        <v>0</v>
      </c>
      <c r="AR28" s="49">
        <v>0</v>
      </c>
      <c r="AS28" s="48">
        <v>0</v>
      </c>
      <c r="AT28" s="11">
        <v>0</v>
      </c>
      <c r="AU28" s="49">
        <f t="shared" si="84"/>
        <v>0</v>
      </c>
      <c r="AV28" s="48">
        <v>0</v>
      </c>
      <c r="AW28" s="11">
        <v>0</v>
      </c>
      <c r="AX28" s="49">
        <v>0</v>
      </c>
      <c r="AY28" s="54">
        <v>76</v>
      </c>
      <c r="AZ28" s="13">
        <v>7958</v>
      </c>
      <c r="BA28" s="55">
        <v>104710.52631578948</v>
      </c>
      <c r="BB28" s="48">
        <v>0</v>
      </c>
      <c r="BC28" s="11">
        <v>0</v>
      </c>
      <c r="BD28" s="49">
        <v>0</v>
      </c>
      <c r="BE28" s="48">
        <v>0</v>
      </c>
      <c r="BF28" s="11">
        <v>0</v>
      </c>
      <c r="BG28" s="49">
        <v>0</v>
      </c>
      <c r="BH28" s="48">
        <v>0</v>
      </c>
      <c r="BI28" s="11">
        <v>0</v>
      </c>
      <c r="BJ28" s="49">
        <v>0</v>
      </c>
      <c r="BK28" s="54">
        <v>30</v>
      </c>
      <c r="BL28" s="13">
        <v>1674</v>
      </c>
      <c r="BM28" s="55">
        <v>55800</v>
      </c>
      <c r="BN28" s="48">
        <v>0</v>
      </c>
      <c r="BO28" s="11">
        <v>0</v>
      </c>
      <c r="BP28" s="49">
        <v>0</v>
      </c>
      <c r="BQ28" s="54">
        <v>604</v>
      </c>
      <c r="BR28" s="13">
        <v>12531</v>
      </c>
      <c r="BS28" s="55">
        <v>20746.688741721853</v>
      </c>
      <c r="BT28" s="48">
        <v>0</v>
      </c>
      <c r="BU28" s="11">
        <v>0</v>
      </c>
      <c r="BV28" s="49">
        <v>0</v>
      </c>
      <c r="BW28" s="48">
        <v>0</v>
      </c>
      <c r="BX28" s="11">
        <v>0</v>
      </c>
      <c r="BY28" s="49">
        <v>0</v>
      </c>
      <c r="BZ28" s="48">
        <v>0</v>
      </c>
      <c r="CA28" s="11">
        <v>0</v>
      </c>
      <c r="CB28" s="49">
        <v>0</v>
      </c>
      <c r="CC28" s="48">
        <v>0</v>
      </c>
      <c r="CD28" s="11">
        <v>0</v>
      </c>
      <c r="CE28" s="49">
        <v>0</v>
      </c>
      <c r="CF28" s="48">
        <v>0</v>
      </c>
      <c r="CG28" s="11">
        <v>0</v>
      </c>
      <c r="CH28" s="49">
        <v>0</v>
      </c>
      <c r="CI28" s="54">
        <v>2</v>
      </c>
      <c r="CJ28" s="13">
        <v>62</v>
      </c>
      <c r="CK28" s="55">
        <v>0</v>
      </c>
      <c r="CL28" s="48">
        <v>0</v>
      </c>
      <c r="CM28" s="11">
        <v>0</v>
      </c>
      <c r="CN28" s="49">
        <v>0</v>
      </c>
      <c r="CO28" s="48">
        <v>0</v>
      </c>
      <c r="CP28" s="11">
        <v>0</v>
      </c>
      <c r="CQ28" s="49">
        <v>0</v>
      </c>
      <c r="CR28" s="48">
        <v>0</v>
      </c>
      <c r="CS28" s="11">
        <v>0</v>
      </c>
      <c r="CT28" s="49">
        <v>0</v>
      </c>
      <c r="CU28" s="54">
        <v>74</v>
      </c>
      <c r="CV28" s="13">
        <v>746</v>
      </c>
      <c r="CW28" s="55">
        <v>10081.08108108108</v>
      </c>
      <c r="CX28" s="48">
        <v>0</v>
      </c>
      <c r="CY28" s="11">
        <v>0</v>
      </c>
      <c r="CZ28" s="49">
        <v>0</v>
      </c>
      <c r="DA28" s="48">
        <v>0</v>
      </c>
      <c r="DB28" s="11">
        <v>0</v>
      </c>
      <c r="DC28" s="49">
        <v>0</v>
      </c>
      <c r="DD28" s="48">
        <v>0</v>
      </c>
      <c r="DE28" s="11">
        <v>0</v>
      </c>
      <c r="DF28" s="49">
        <v>0</v>
      </c>
      <c r="DG28" s="48">
        <v>0</v>
      </c>
      <c r="DH28" s="11">
        <v>0</v>
      </c>
      <c r="DI28" s="49">
        <v>0</v>
      </c>
      <c r="DJ28" s="48">
        <v>0</v>
      </c>
      <c r="DK28" s="11">
        <v>0</v>
      </c>
      <c r="DL28" s="49">
        <v>0</v>
      </c>
      <c r="DM28" s="48">
        <v>0</v>
      </c>
      <c r="DN28" s="11">
        <v>0</v>
      </c>
      <c r="DO28" s="49">
        <v>0</v>
      </c>
      <c r="DP28" s="48">
        <v>0</v>
      </c>
      <c r="DQ28" s="11">
        <v>0</v>
      </c>
      <c r="DR28" s="49">
        <v>0</v>
      </c>
      <c r="DS28" s="48">
        <v>0</v>
      </c>
      <c r="DT28" s="11">
        <v>0</v>
      </c>
      <c r="DU28" s="49">
        <v>0</v>
      </c>
      <c r="DV28" s="48">
        <v>0</v>
      </c>
      <c r="DW28" s="11">
        <v>0</v>
      </c>
      <c r="DX28" s="49">
        <v>0</v>
      </c>
      <c r="DY28" s="48">
        <v>0</v>
      </c>
      <c r="DZ28" s="11">
        <v>0</v>
      </c>
      <c r="EA28" s="49">
        <v>0</v>
      </c>
      <c r="EB28" s="48">
        <v>0</v>
      </c>
      <c r="EC28" s="11">
        <v>0</v>
      </c>
      <c r="ED28" s="49">
        <v>0</v>
      </c>
      <c r="EE28" s="48">
        <v>0</v>
      </c>
      <c r="EF28" s="11">
        <v>0</v>
      </c>
      <c r="EG28" s="49">
        <v>0</v>
      </c>
      <c r="EH28" s="48">
        <v>0</v>
      </c>
      <c r="EI28" s="11">
        <v>0</v>
      </c>
      <c r="EJ28" s="49">
        <v>0</v>
      </c>
      <c r="EK28" s="48">
        <v>0</v>
      </c>
      <c r="EL28" s="11">
        <v>0</v>
      </c>
      <c r="EM28" s="49">
        <f t="shared" si="85"/>
        <v>0</v>
      </c>
      <c r="EN28" s="48">
        <v>0</v>
      </c>
      <c r="EO28" s="11">
        <v>0</v>
      </c>
      <c r="EP28" s="49">
        <v>0</v>
      </c>
      <c r="EQ28" s="54">
        <v>716</v>
      </c>
      <c r="ER28" s="13">
        <v>17662</v>
      </c>
      <c r="ES28" s="55">
        <v>24667.597765363131</v>
      </c>
      <c r="ET28" s="48">
        <v>0</v>
      </c>
      <c r="EU28" s="11">
        <v>0</v>
      </c>
      <c r="EV28" s="49">
        <v>0</v>
      </c>
      <c r="EW28" s="48">
        <v>0</v>
      </c>
      <c r="EX28" s="11">
        <v>0</v>
      </c>
      <c r="EY28" s="49">
        <v>0</v>
      </c>
      <c r="EZ28" s="54">
        <v>3</v>
      </c>
      <c r="FA28" s="13">
        <v>9</v>
      </c>
      <c r="FB28" s="55">
        <v>3000</v>
      </c>
      <c r="FC28" s="48">
        <v>0</v>
      </c>
      <c r="FD28" s="11">
        <v>0</v>
      </c>
      <c r="FE28" s="49">
        <v>0</v>
      </c>
      <c r="FF28" s="48">
        <v>0</v>
      </c>
      <c r="FG28" s="11">
        <v>0</v>
      </c>
      <c r="FH28" s="49">
        <v>0</v>
      </c>
      <c r="FI28" s="48">
        <v>0</v>
      </c>
      <c r="FJ28" s="11">
        <v>0</v>
      </c>
      <c r="FK28" s="49">
        <v>0</v>
      </c>
      <c r="FL28" s="48">
        <v>0</v>
      </c>
      <c r="FM28" s="11">
        <v>0</v>
      </c>
      <c r="FN28" s="49">
        <v>0</v>
      </c>
      <c r="FO28" s="54">
        <v>2</v>
      </c>
      <c r="FP28" s="13">
        <v>68</v>
      </c>
      <c r="FQ28" s="55">
        <v>34000</v>
      </c>
      <c r="FR28" s="48">
        <v>0</v>
      </c>
      <c r="FS28" s="11">
        <v>0</v>
      </c>
      <c r="FT28" s="49">
        <v>0</v>
      </c>
      <c r="FU28" s="48">
        <v>0</v>
      </c>
      <c r="FV28" s="11">
        <v>0</v>
      </c>
      <c r="FW28" s="49">
        <v>0</v>
      </c>
      <c r="FX28" s="48">
        <v>0</v>
      </c>
      <c r="FY28" s="11">
        <v>0</v>
      </c>
      <c r="FZ28" s="49">
        <v>0</v>
      </c>
      <c r="GA28" s="48">
        <v>0</v>
      </c>
      <c r="GB28" s="11">
        <v>0</v>
      </c>
      <c r="GC28" s="49">
        <v>0</v>
      </c>
      <c r="GD28" s="48">
        <v>0</v>
      </c>
      <c r="GE28" s="11">
        <v>0</v>
      </c>
      <c r="GF28" s="49">
        <v>0</v>
      </c>
      <c r="GG28" s="48">
        <v>0</v>
      </c>
      <c r="GH28" s="11">
        <v>0</v>
      </c>
      <c r="GI28" s="49">
        <v>0</v>
      </c>
      <c r="GJ28" s="48">
        <v>0</v>
      </c>
      <c r="GK28" s="11">
        <v>0</v>
      </c>
      <c r="GL28" s="49">
        <v>0</v>
      </c>
      <c r="GM28" s="48">
        <v>0</v>
      </c>
      <c r="GN28" s="13">
        <v>16</v>
      </c>
      <c r="GO28" s="49">
        <v>0</v>
      </c>
      <c r="GP28" s="48">
        <v>0</v>
      </c>
      <c r="GQ28" s="11">
        <v>0</v>
      </c>
      <c r="GR28" s="49">
        <v>0</v>
      </c>
      <c r="GS28" s="54">
        <v>9</v>
      </c>
      <c r="GT28" s="13">
        <v>1575</v>
      </c>
      <c r="GU28" s="55">
        <v>175000</v>
      </c>
      <c r="GV28" s="48">
        <v>0</v>
      </c>
      <c r="GW28" s="11">
        <v>0</v>
      </c>
      <c r="GX28" s="49">
        <v>0</v>
      </c>
      <c r="GY28" s="48">
        <v>0</v>
      </c>
      <c r="GZ28" s="11">
        <v>0</v>
      </c>
      <c r="HA28" s="49">
        <v>0</v>
      </c>
      <c r="HB28" s="48">
        <v>0</v>
      </c>
      <c r="HC28" s="11">
        <v>0</v>
      </c>
      <c r="HD28" s="49">
        <v>0</v>
      </c>
      <c r="HE28" s="48">
        <v>0</v>
      </c>
      <c r="HF28" s="11">
        <v>0</v>
      </c>
      <c r="HG28" s="49">
        <v>0</v>
      </c>
      <c r="HH28" s="48">
        <v>0</v>
      </c>
      <c r="HI28" s="11">
        <v>0</v>
      </c>
      <c r="HJ28" s="49">
        <v>0</v>
      </c>
      <c r="HK28" s="48">
        <v>0</v>
      </c>
      <c r="HL28" s="11">
        <v>0</v>
      </c>
      <c r="HM28" s="49">
        <v>0</v>
      </c>
      <c r="HN28" s="48">
        <v>0</v>
      </c>
      <c r="HO28" s="11">
        <v>0</v>
      </c>
      <c r="HP28" s="49">
        <v>0</v>
      </c>
      <c r="HQ28" s="48">
        <v>0</v>
      </c>
      <c r="HR28" s="11">
        <v>0</v>
      </c>
      <c r="HS28" s="49">
        <v>0</v>
      </c>
      <c r="HT28" s="54">
        <v>1196</v>
      </c>
      <c r="HU28" s="13">
        <v>25738</v>
      </c>
      <c r="HV28" s="55">
        <v>21520.066889632108</v>
      </c>
      <c r="HW28" s="54">
        <v>712</v>
      </c>
      <c r="HX28" s="13">
        <v>16057</v>
      </c>
      <c r="HY28" s="55">
        <v>22551.966292134832</v>
      </c>
      <c r="HZ28" s="48">
        <v>0</v>
      </c>
      <c r="IA28" s="11">
        <v>0</v>
      </c>
      <c r="IB28" s="49">
        <v>0</v>
      </c>
      <c r="IC28" s="48"/>
      <c r="ID28" s="11"/>
      <c r="IE28" s="49"/>
      <c r="IF28" s="48"/>
      <c r="IG28" s="11"/>
      <c r="IH28" s="49"/>
      <c r="II28" s="48"/>
      <c r="IJ28" s="11"/>
      <c r="IK28" s="49"/>
      <c r="IL28" s="48"/>
      <c r="IM28" s="11"/>
      <c r="IN28" s="49"/>
      <c r="IO28" s="48"/>
      <c r="IP28" s="11"/>
      <c r="IQ28" s="49"/>
      <c r="IR28" s="48">
        <v>0</v>
      </c>
      <c r="IS28" s="11">
        <v>0</v>
      </c>
      <c r="IT28" s="49">
        <v>0</v>
      </c>
      <c r="IU28" s="10">
        <f t="shared" si="4"/>
        <v>4115</v>
      </c>
      <c r="IV28" s="15">
        <f t="shared" si="5"/>
        <v>101517</v>
      </c>
      <c r="IW28" s="6"/>
      <c r="IX28" s="9"/>
      <c r="IY28" s="6"/>
      <c r="IZ28" s="6"/>
      <c r="JA28" s="6"/>
      <c r="JB28" s="9"/>
      <c r="JC28" s="6"/>
      <c r="JD28" s="6"/>
      <c r="JE28" s="6"/>
      <c r="JF28" s="9"/>
      <c r="JG28" s="6"/>
      <c r="JH28" s="6"/>
      <c r="JI28" s="1"/>
      <c r="JJ28" s="2"/>
      <c r="JK28" s="1"/>
      <c r="JL28" s="1"/>
      <c r="JM28" s="1"/>
      <c r="JN28" s="2"/>
      <c r="JO28" s="1"/>
      <c r="JP28" s="1"/>
      <c r="JQ28" s="1"/>
      <c r="JR28" s="2"/>
      <c r="JS28" s="1"/>
      <c r="JT28" s="1"/>
      <c r="JU28" s="1"/>
      <c r="JV28" s="2"/>
      <c r="JW28" s="1"/>
      <c r="JX28" s="1"/>
      <c r="JY28" s="1"/>
      <c r="JZ28" s="2"/>
      <c r="KA28" s="1"/>
      <c r="KB28" s="1"/>
      <c r="KC28" s="1"/>
      <c r="KD28" s="2"/>
      <c r="KE28" s="1"/>
      <c r="KF28" s="1"/>
      <c r="KG28" s="1"/>
      <c r="KH28" s="2"/>
      <c r="KI28" s="1"/>
      <c r="KJ28" s="1"/>
      <c r="KK28" s="1"/>
      <c r="KL28" s="2"/>
      <c r="KM28" s="1"/>
      <c r="KN28" s="1"/>
      <c r="KO28" s="1"/>
    </row>
    <row r="29" spans="1:376" x14ac:dyDescent="0.3">
      <c r="A29" s="64">
        <v>2005</v>
      </c>
      <c r="B29" s="65" t="s">
        <v>15</v>
      </c>
      <c r="C29" s="48">
        <v>0</v>
      </c>
      <c r="D29" s="11">
        <v>0</v>
      </c>
      <c r="E29" s="49">
        <f t="shared" si="82"/>
        <v>0</v>
      </c>
      <c r="F29" s="48">
        <v>0</v>
      </c>
      <c r="G29" s="11">
        <v>0</v>
      </c>
      <c r="H29" s="49">
        <v>0</v>
      </c>
      <c r="I29" s="54">
        <v>726</v>
      </c>
      <c r="J29" s="13">
        <v>17640</v>
      </c>
      <c r="K29" s="55">
        <v>24297.520661157025</v>
      </c>
      <c r="L29" s="48">
        <v>0</v>
      </c>
      <c r="M29" s="11">
        <v>0</v>
      </c>
      <c r="N29" s="49">
        <v>0</v>
      </c>
      <c r="O29" s="48">
        <v>0</v>
      </c>
      <c r="P29" s="11">
        <v>0</v>
      </c>
      <c r="Q29" s="49">
        <v>0</v>
      </c>
      <c r="R29" s="48">
        <v>0</v>
      </c>
      <c r="S29" s="11">
        <v>0</v>
      </c>
      <c r="T29" s="49">
        <v>0</v>
      </c>
      <c r="U29" s="48">
        <v>0</v>
      </c>
      <c r="V29" s="11">
        <v>0</v>
      </c>
      <c r="W29" s="49">
        <v>0</v>
      </c>
      <c r="X29" s="48">
        <v>0</v>
      </c>
      <c r="Y29" s="11">
        <v>0</v>
      </c>
      <c r="Z29" s="49">
        <v>0</v>
      </c>
      <c r="AA29" s="48">
        <v>0</v>
      </c>
      <c r="AB29" s="11">
        <v>0</v>
      </c>
      <c r="AC29" s="49">
        <f t="shared" si="83"/>
        <v>0</v>
      </c>
      <c r="AD29" s="48">
        <v>0</v>
      </c>
      <c r="AE29" s="11">
        <v>0</v>
      </c>
      <c r="AF29" s="49">
        <v>0</v>
      </c>
      <c r="AG29" s="48">
        <v>0</v>
      </c>
      <c r="AH29" s="11">
        <v>0</v>
      </c>
      <c r="AI29" s="49">
        <v>0</v>
      </c>
      <c r="AJ29" s="48">
        <v>0</v>
      </c>
      <c r="AK29" s="13">
        <v>12</v>
      </c>
      <c r="AL29" s="49">
        <v>0</v>
      </c>
      <c r="AM29" s="48">
        <v>0</v>
      </c>
      <c r="AN29" s="11">
        <v>0</v>
      </c>
      <c r="AO29" s="49">
        <v>0</v>
      </c>
      <c r="AP29" s="48">
        <v>0</v>
      </c>
      <c r="AQ29" s="11">
        <v>0</v>
      </c>
      <c r="AR29" s="49">
        <v>0</v>
      </c>
      <c r="AS29" s="48">
        <v>0</v>
      </c>
      <c r="AT29" s="11">
        <v>0</v>
      </c>
      <c r="AU29" s="49">
        <f t="shared" si="84"/>
        <v>0</v>
      </c>
      <c r="AV29" s="48">
        <v>0</v>
      </c>
      <c r="AW29" s="11">
        <v>0</v>
      </c>
      <c r="AX29" s="49">
        <v>0</v>
      </c>
      <c r="AY29" s="54">
        <v>82</v>
      </c>
      <c r="AZ29" s="13">
        <v>8604</v>
      </c>
      <c r="BA29" s="55">
        <v>104926.82926829268</v>
      </c>
      <c r="BB29" s="48">
        <v>0</v>
      </c>
      <c r="BC29" s="11">
        <v>0</v>
      </c>
      <c r="BD29" s="49">
        <v>0</v>
      </c>
      <c r="BE29" s="48">
        <v>0</v>
      </c>
      <c r="BF29" s="11">
        <v>0</v>
      </c>
      <c r="BG29" s="49">
        <v>0</v>
      </c>
      <c r="BH29" s="48">
        <v>0</v>
      </c>
      <c r="BI29" s="11">
        <v>0</v>
      </c>
      <c r="BJ29" s="49">
        <v>0</v>
      </c>
      <c r="BK29" s="54">
        <v>32</v>
      </c>
      <c r="BL29" s="13">
        <v>1778</v>
      </c>
      <c r="BM29" s="55">
        <v>55562.5</v>
      </c>
      <c r="BN29" s="48">
        <v>0</v>
      </c>
      <c r="BO29" s="11">
        <v>0</v>
      </c>
      <c r="BP29" s="49">
        <v>0</v>
      </c>
      <c r="BQ29" s="54">
        <v>666</v>
      </c>
      <c r="BR29" s="13">
        <v>13958</v>
      </c>
      <c r="BS29" s="55">
        <v>20957.957957957959</v>
      </c>
      <c r="BT29" s="48">
        <v>0</v>
      </c>
      <c r="BU29" s="11">
        <v>0</v>
      </c>
      <c r="BV29" s="49">
        <v>0</v>
      </c>
      <c r="BW29" s="48">
        <v>0</v>
      </c>
      <c r="BX29" s="11">
        <v>0</v>
      </c>
      <c r="BY29" s="49">
        <v>0</v>
      </c>
      <c r="BZ29" s="48">
        <v>0</v>
      </c>
      <c r="CA29" s="11">
        <v>0</v>
      </c>
      <c r="CB29" s="49">
        <v>0</v>
      </c>
      <c r="CC29" s="48">
        <v>0</v>
      </c>
      <c r="CD29" s="11">
        <v>0</v>
      </c>
      <c r="CE29" s="49">
        <v>0</v>
      </c>
      <c r="CF29" s="48">
        <v>0</v>
      </c>
      <c r="CG29" s="11">
        <v>0</v>
      </c>
      <c r="CH29" s="49">
        <v>0</v>
      </c>
      <c r="CI29" s="48">
        <v>0</v>
      </c>
      <c r="CJ29" s="11">
        <v>0</v>
      </c>
      <c r="CK29" s="49">
        <v>0</v>
      </c>
      <c r="CL29" s="48">
        <v>0</v>
      </c>
      <c r="CM29" s="11">
        <v>0</v>
      </c>
      <c r="CN29" s="49">
        <v>0</v>
      </c>
      <c r="CO29" s="48">
        <v>0</v>
      </c>
      <c r="CP29" s="11">
        <v>0</v>
      </c>
      <c r="CQ29" s="49">
        <v>0</v>
      </c>
      <c r="CR29" s="48">
        <v>0</v>
      </c>
      <c r="CS29" s="11">
        <v>0</v>
      </c>
      <c r="CT29" s="49">
        <v>0</v>
      </c>
      <c r="CU29" s="54">
        <v>101</v>
      </c>
      <c r="CV29" s="13">
        <v>1089</v>
      </c>
      <c r="CW29" s="55">
        <v>10782.178217821782</v>
      </c>
      <c r="CX29" s="48">
        <v>0</v>
      </c>
      <c r="CY29" s="11">
        <v>0</v>
      </c>
      <c r="CZ29" s="49">
        <v>0</v>
      </c>
      <c r="DA29" s="48">
        <v>0</v>
      </c>
      <c r="DB29" s="11">
        <v>0</v>
      </c>
      <c r="DC29" s="49">
        <v>0</v>
      </c>
      <c r="DD29" s="48">
        <v>0</v>
      </c>
      <c r="DE29" s="11">
        <v>0</v>
      </c>
      <c r="DF29" s="49">
        <v>0</v>
      </c>
      <c r="DG29" s="48">
        <v>0</v>
      </c>
      <c r="DH29" s="11">
        <v>0</v>
      </c>
      <c r="DI29" s="49">
        <v>0</v>
      </c>
      <c r="DJ29" s="48">
        <v>0</v>
      </c>
      <c r="DK29" s="11">
        <v>0</v>
      </c>
      <c r="DL29" s="49">
        <v>0</v>
      </c>
      <c r="DM29" s="48">
        <v>0</v>
      </c>
      <c r="DN29" s="11">
        <v>0</v>
      </c>
      <c r="DO29" s="49">
        <v>0</v>
      </c>
      <c r="DP29" s="48">
        <v>0</v>
      </c>
      <c r="DQ29" s="11">
        <v>0</v>
      </c>
      <c r="DR29" s="49">
        <v>0</v>
      </c>
      <c r="DS29" s="48">
        <v>0</v>
      </c>
      <c r="DT29" s="11">
        <v>0</v>
      </c>
      <c r="DU29" s="49">
        <v>0</v>
      </c>
      <c r="DV29" s="48">
        <v>0</v>
      </c>
      <c r="DW29" s="11">
        <v>0</v>
      </c>
      <c r="DX29" s="49">
        <v>0</v>
      </c>
      <c r="DY29" s="48">
        <v>0</v>
      </c>
      <c r="DZ29" s="11">
        <v>0</v>
      </c>
      <c r="EA29" s="49">
        <v>0</v>
      </c>
      <c r="EB29" s="48">
        <v>0</v>
      </c>
      <c r="EC29" s="11">
        <v>0</v>
      </c>
      <c r="ED29" s="49">
        <v>0</v>
      </c>
      <c r="EE29" s="48">
        <v>0</v>
      </c>
      <c r="EF29" s="11">
        <v>0</v>
      </c>
      <c r="EG29" s="49">
        <v>0</v>
      </c>
      <c r="EH29" s="48">
        <v>0</v>
      </c>
      <c r="EI29" s="11">
        <v>0</v>
      </c>
      <c r="EJ29" s="49">
        <v>0</v>
      </c>
      <c r="EK29" s="48">
        <v>0</v>
      </c>
      <c r="EL29" s="11">
        <v>0</v>
      </c>
      <c r="EM29" s="49">
        <f t="shared" si="85"/>
        <v>0</v>
      </c>
      <c r="EN29" s="48">
        <v>0</v>
      </c>
      <c r="EO29" s="11">
        <v>0</v>
      </c>
      <c r="EP29" s="49">
        <v>0</v>
      </c>
      <c r="EQ29" s="54">
        <v>815</v>
      </c>
      <c r="ER29" s="13">
        <v>20069</v>
      </c>
      <c r="ES29" s="55">
        <v>24624.539877300613</v>
      </c>
      <c r="ET29" s="48">
        <v>0</v>
      </c>
      <c r="EU29" s="11">
        <v>0</v>
      </c>
      <c r="EV29" s="49">
        <v>0</v>
      </c>
      <c r="EW29" s="48">
        <v>0</v>
      </c>
      <c r="EX29" s="11">
        <v>0</v>
      </c>
      <c r="EY29" s="49">
        <v>0</v>
      </c>
      <c r="EZ29" s="54">
        <v>5</v>
      </c>
      <c r="FA29" s="13">
        <v>16</v>
      </c>
      <c r="FB29" s="55">
        <v>3200</v>
      </c>
      <c r="FC29" s="48">
        <v>0</v>
      </c>
      <c r="FD29" s="11">
        <v>0</v>
      </c>
      <c r="FE29" s="49">
        <v>0</v>
      </c>
      <c r="FF29" s="54">
        <v>3</v>
      </c>
      <c r="FG29" s="13">
        <v>53</v>
      </c>
      <c r="FH29" s="55">
        <v>17666.666666666668</v>
      </c>
      <c r="FI29" s="48">
        <v>0</v>
      </c>
      <c r="FJ29" s="11">
        <v>0</v>
      </c>
      <c r="FK29" s="49">
        <v>0</v>
      </c>
      <c r="FL29" s="54">
        <v>1</v>
      </c>
      <c r="FM29" s="13">
        <v>49</v>
      </c>
      <c r="FN29" s="55">
        <v>49000</v>
      </c>
      <c r="FO29" s="48">
        <v>0</v>
      </c>
      <c r="FP29" s="11">
        <v>0</v>
      </c>
      <c r="FQ29" s="49">
        <v>0</v>
      </c>
      <c r="FR29" s="48">
        <v>0</v>
      </c>
      <c r="FS29" s="11">
        <v>16</v>
      </c>
      <c r="FT29" s="49">
        <v>0</v>
      </c>
      <c r="FU29" s="48">
        <v>0</v>
      </c>
      <c r="FV29" s="11">
        <v>0</v>
      </c>
      <c r="FW29" s="49">
        <v>0</v>
      </c>
      <c r="FX29" s="48">
        <v>0</v>
      </c>
      <c r="FY29" s="11">
        <v>0</v>
      </c>
      <c r="FZ29" s="49">
        <v>0</v>
      </c>
      <c r="GA29" s="48">
        <v>0</v>
      </c>
      <c r="GB29" s="11">
        <v>0</v>
      </c>
      <c r="GC29" s="49">
        <v>0</v>
      </c>
      <c r="GD29" s="48">
        <v>0</v>
      </c>
      <c r="GE29" s="11">
        <v>0</v>
      </c>
      <c r="GF29" s="49">
        <v>0</v>
      </c>
      <c r="GG29" s="48">
        <v>0</v>
      </c>
      <c r="GH29" s="11">
        <v>0</v>
      </c>
      <c r="GI29" s="49">
        <v>0</v>
      </c>
      <c r="GJ29" s="48">
        <v>0</v>
      </c>
      <c r="GK29" s="11">
        <v>0</v>
      </c>
      <c r="GL29" s="49">
        <v>0</v>
      </c>
      <c r="GM29" s="48">
        <v>0</v>
      </c>
      <c r="GN29" s="11">
        <v>0</v>
      </c>
      <c r="GO29" s="49">
        <v>0</v>
      </c>
      <c r="GP29" s="48">
        <v>0</v>
      </c>
      <c r="GQ29" s="11">
        <v>0</v>
      </c>
      <c r="GR29" s="49">
        <v>0</v>
      </c>
      <c r="GS29" s="54">
        <v>10</v>
      </c>
      <c r="GT29" s="13">
        <v>1720</v>
      </c>
      <c r="GU29" s="55">
        <v>172000</v>
      </c>
      <c r="GV29" s="48">
        <v>0</v>
      </c>
      <c r="GW29" s="11">
        <v>0</v>
      </c>
      <c r="GX29" s="49">
        <v>0</v>
      </c>
      <c r="GY29" s="48">
        <v>0</v>
      </c>
      <c r="GZ29" s="11">
        <v>0</v>
      </c>
      <c r="HA29" s="49">
        <v>0</v>
      </c>
      <c r="HB29" s="48">
        <v>0</v>
      </c>
      <c r="HC29" s="11">
        <v>0</v>
      </c>
      <c r="HD29" s="49">
        <v>0</v>
      </c>
      <c r="HE29" s="48">
        <v>0</v>
      </c>
      <c r="HF29" s="11">
        <v>0</v>
      </c>
      <c r="HG29" s="49">
        <v>0</v>
      </c>
      <c r="HH29" s="48">
        <v>0</v>
      </c>
      <c r="HI29" s="11">
        <v>0</v>
      </c>
      <c r="HJ29" s="49">
        <v>0</v>
      </c>
      <c r="HK29" s="48">
        <v>0</v>
      </c>
      <c r="HL29" s="11">
        <v>0</v>
      </c>
      <c r="HM29" s="49">
        <v>0</v>
      </c>
      <c r="HN29" s="48">
        <v>0</v>
      </c>
      <c r="HO29" s="11">
        <v>0</v>
      </c>
      <c r="HP29" s="49">
        <v>0</v>
      </c>
      <c r="HQ29" s="48">
        <v>0</v>
      </c>
      <c r="HR29" s="11">
        <v>0</v>
      </c>
      <c r="HS29" s="49">
        <v>0</v>
      </c>
      <c r="HT29" s="54">
        <v>1227</v>
      </c>
      <c r="HU29" s="13">
        <v>26725</v>
      </c>
      <c r="HV29" s="55">
        <v>21780.766096169518</v>
      </c>
      <c r="HW29" s="54">
        <v>794</v>
      </c>
      <c r="HX29" s="13">
        <v>18320</v>
      </c>
      <c r="HY29" s="55">
        <v>23073.047858942064</v>
      </c>
      <c r="HZ29" s="48">
        <v>0</v>
      </c>
      <c r="IA29" s="11">
        <v>0</v>
      </c>
      <c r="IB29" s="49">
        <v>0</v>
      </c>
      <c r="IC29" s="48"/>
      <c r="ID29" s="11"/>
      <c r="IE29" s="49"/>
      <c r="IF29" s="48"/>
      <c r="IG29" s="11"/>
      <c r="IH29" s="49"/>
      <c r="II29" s="48"/>
      <c r="IJ29" s="11"/>
      <c r="IK29" s="49"/>
      <c r="IL29" s="48"/>
      <c r="IM29" s="11"/>
      <c r="IN29" s="49"/>
      <c r="IO29" s="48"/>
      <c r="IP29" s="11"/>
      <c r="IQ29" s="49"/>
      <c r="IR29" s="48">
        <v>0</v>
      </c>
      <c r="IS29" s="11">
        <v>0</v>
      </c>
      <c r="IT29" s="49">
        <v>0</v>
      </c>
      <c r="IU29" s="10">
        <f t="shared" si="4"/>
        <v>4462</v>
      </c>
      <c r="IV29" s="15">
        <f t="shared" si="5"/>
        <v>110049</v>
      </c>
      <c r="IW29" s="6"/>
      <c r="IX29" s="9"/>
      <c r="IY29" s="6"/>
      <c r="IZ29" s="6"/>
      <c r="JA29" s="6"/>
      <c r="JB29" s="9"/>
      <c r="JC29" s="6"/>
      <c r="JD29" s="6"/>
      <c r="JE29" s="6"/>
      <c r="JF29" s="9"/>
      <c r="JG29" s="6"/>
      <c r="JH29" s="6"/>
      <c r="JI29" s="1"/>
      <c r="JJ29" s="2"/>
      <c r="JK29" s="1"/>
      <c r="JL29" s="1"/>
      <c r="JM29" s="1"/>
      <c r="JN29" s="2"/>
      <c r="JO29" s="1"/>
      <c r="JP29" s="1"/>
      <c r="JQ29" s="1"/>
      <c r="JR29" s="2"/>
      <c r="JS29" s="1"/>
      <c r="JT29" s="1"/>
      <c r="JU29" s="1"/>
      <c r="JV29" s="2"/>
      <c r="JW29" s="1"/>
      <c r="JX29" s="1"/>
      <c r="JY29" s="1"/>
      <c r="JZ29" s="2"/>
      <c r="KA29" s="1"/>
      <c r="KB29" s="1"/>
      <c r="KC29" s="1"/>
      <c r="KD29" s="2"/>
      <c r="KE29" s="1"/>
      <c r="KF29" s="1"/>
      <c r="KG29" s="1"/>
      <c r="KH29" s="2"/>
      <c r="KI29" s="1"/>
      <c r="KJ29" s="1"/>
      <c r="KK29" s="1"/>
      <c r="KL29" s="2"/>
      <c r="KM29" s="1"/>
      <c r="KN29" s="1"/>
      <c r="KO29" s="1"/>
    </row>
    <row r="30" spans="1:376" x14ac:dyDescent="0.3">
      <c r="A30" s="64">
        <v>2005</v>
      </c>
      <c r="B30" s="65" t="s">
        <v>16</v>
      </c>
      <c r="C30" s="54">
        <v>0</v>
      </c>
      <c r="D30" s="13">
        <v>0</v>
      </c>
      <c r="E30" s="55">
        <f t="shared" si="82"/>
        <v>0</v>
      </c>
      <c r="F30" s="54">
        <v>0</v>
      </c>
      <c r="G30" s="13">
        <v>0</v>
      </c>
      <c r="H30" s="55">
        <v>0</v>
      </c>
      <c r="I30" s="54">
        <v>0</v>
      </c>
      <c r="J30" s="13">
        <v>0</v>
      </c>
      <c r="K30" s="55">
        <v>0</v>
      </c>
      <c r="L30" s="48">
        <v>0</v>
      </c>
      <c r="M30" s="11">
        <v>0</v>
      </c>
      <c r="N30" s="49">
        <v>0</v>
      </c>
      <c r="O30" s="48">
        <v>0</v>
      </c>
      <c r="P30" s="11">
        <v>0</v>
      </c>
      <c r="Q30" s="49">
        <v>0</v>
      </c>
      <c r="R30" s="48">
        <v>0</v>
      </c>
      <c r="S30" s="11">
        <v>0</v>
      </c>
      <c r="T30" s="49">
        <v>0</v>
      </c>
      <c r="U30" s="48">
        <v>0</v>
      </c>
      <c r="V30" s="11">
        <v>0</v>
      </c>
      <c r="W30" s="49">
        <v>0</v>
      </c>
      <c r="X30" s="48">
        <v>0</v>
      </c>
      <c r="Y30" s="11">
        <v>0</v>
      </c>
      <c r="Z30" s="49">
        <v>0</v>
      </c>
      <c r="AA30" s="48">
        <v>0</v>
      </c>
      <c r="AB30" s="11">
        <v>0</v>
      </c>
      <c r="AC30" s="49">
        <f t="shared" si="83"/>
        <v>0</v>
      </c>
      <c r="AD30" s="48">
        <v>0</v>
      </c>
      <c r="AE30" s="11">
        <v>0</v>
      </c>
      <c r="AF30" s="49">
        <v>0</v>
      </c>
      <c r="AG30" s="48">
        <v>0</v>
      </c>
      <c r="AH30" s="11">
        <v>0</v>
      </c>
      <c r="AI30" s="49">
        <v>0</v>
      </c>
      <c r="AJ30" s="48">
        <v>0</v>
      </c>
      <c r="AK30" s="11">
        <v>0</v>
      </c>
      <c r="AL30" s="49">
        <v>0</v>
      </c>
      <c r="AM30" s="48">
        <v>0</v>
      </c>
      <c r="AN30" s="11">
        <v>0</v>
      </c>
      <c r="AO30" s="49">
        <v>0</v>
      </c>
      <c r="AP30" s="48">
        <v>0</v>
      </c>
      <c r="AQ30" s="11">
        <v>0</v>
      </c>
      <c r="AR30" s="49">
        <v>0</v>
      </c>
      <c r="AS30" s="48">
        <v>0</v>
      </c>
      <c r="AT30" s="11">
        <v>0</v>
      </c>
      <c r="AU30" s="49">
        <f t="shared" si="84"/>
        <v>0</v>
      </c>
      <c r="AV30" s="48">
        <v>0</v>
      </c>
      <c r="AW30" s="11">
        <v>0</v>
      </c>
      <c r="AX30" s="49">
        <v>0</v>
      </c>
      <c r="AY30" s="48">
        <v>0</v>
      </c>
      <c r="AZ30" s="11">
        <v>0</v>
      </c>
      <c r="BA30" s="49">
        <v>0</v>
      </c>
      <c r="BB30" s="48">
        <v>0</v>
      </c>
      <c r="BC30" s="11">
        <v>0</v>
      </c>
      <c r="BD30" s="49">
        <v>0</v>
      </c>
      <c r="BE30" s="48">
        <v>0</v>
      </c>
      <c r="BF30" s="11">
        <v>0</v>
      </c>
      <c r="BG30" s="49">
        <v>0</v>
      </c>
      <c r="BH30" s="48">
        <v>0</v>
      </c>
      <c r="BI30" s="11">
        <v>0</v>
      </c>
      <c r="BJ30" s="49">
        <v>0</v>
      </c>
      <c r="BK30" s="48">
        <v>0</v>
      </c>
      <c r="BL30" s="11">
        <v>0</v>
      </c>
      <c r="BM30" s="49">
        <v>0</v>
      </c>
      <c r="BN30" s="48">
        <v>0</v>
      </c>
      <c r="BO30" s="11">
        <v>0</v>
      </c>
      <c r="BP30" s="49">
        <v>0</v>
      </c>
      <c r="BQ30" s="48">
        <v>0</v>
      </c>
      <c r="BR30" s="11">
        <v>0</v>
      </c>
      <c r="BS30" s="49">
        <v>0</v>
      </c>
      <c r="BT30" s="48">
        <v>0</v>
      </c>
      <c r="BU30" s="11">
        <v>0</v>
      </c>
      <c r="BV30" s="49">
        <v>0</v>
      </c>
      <c r="BW30" s="48">
        <v>0</v>
      </c>
      <c r="BX30" s="11">
        <v>0</v>
      </c>
      <c r="BY30" s="49">
        <v>0</v>
      </c>
      <c r="BZ30" s="48">
        <v>0</v>
      </c>
      <c r="CA30" s="11">
        <v>0</v>
      </c>
      <c r="CB30" s="49">
        <v>0</v>
      </c>
      <c r="CC30" s="48">
        <v>0</v>
      </c>
      <c r="CD30" s="11">
        <v>0</v>
      </c>
      <c r="CE30" s="49">
        <v>0</v>
      </c>
      <c r="CF30" s="48">
        <v>0</v>
      </c>
      <c r="CG30" s="11">
        <v>0</v>
      </c>
      <c r="CH30" s="49">
        <v>0</v>
      </c>
      <c r="CI30" s="48">
        <v>0</v>
      </c>
      <c r="CJ30" s="11">
        <v>0</v>
      </c>
      <c r="CK30" s="49">
        <v>0</v>
      </c>
      <c r="CL30" s="48">
        <v>0</v>
      </c>
      <c r="CM30" s="11">
        <v>0</v>
      </c>
      <c r="CN30" s="49">
        <v>0</v>
      </c>
      <c r="CO30" s="48">
        <v>0</v>
      </c>
      <c r="CP30" s="11">
        <v>0</v>
      </c>
      <c r="CQ30" s="49">
        <v>0</v>
      </c>
      <c r="CR30" s="48">
        <v>0</v>
      </c>
      <c r="CS30" s="11">
        <v>0</v>
      </c>
      <c r="CT30" s="49">
        <v>0</v>
      </c>
      <c r="CU30" s="48">
        <v>0</v>
      </c>
      <c r="CV30" s="11">
        <v>0</v>
      </c>
      <c r="CW30" s="49">
        <v>0</v>
      </c>
      <c r="CX30" s="48">
        <v>0</v>
      </c>
      <c r="CY30" s="11">
        <v>0</v>
      </c>
      <c r="CZ30" s="49">
        <v>0</v>
      </c>
      <c r="DA30" s="48">
        <v>0</v>
      </c>
      <c r="DB30" s="11">
        <v>0</v>
      </c>
      <c r="DC30" s="49">
        <v>0</v>
      </c>
      <c r="DD30" s="48">
        <v>0</v>
      </c>
      <c r="DE30" s="11">
        <v>0</v>
      </c>
      <c r="DF30" s="49">
        <v>0</v>
      </c>
      <c r="DG30" s="48">
        <v>0</v>
      </c>
      <c r="DH30" s="11">
        <v>0</v>
      </c>
      <c r="DI30" s="49">
        <v>0</v>
      </c>
      <c r="DJ30" s="48">
        <v>0</v>
      </c>
      <c r="DK30" s="11">
        <v>0</v>
      </c>
      <c r="DL30" s="49">
        <v>0</v>
      </c>
      <c r="DM30" s="48">
        <v>0</v>
      </c>
      <c r="DN30" s="11">
        <v>0</v>
      </c>
      <c r="DO30" s="49">
        <v>0</v>
      </c>
      <c r="DP30" s="48">
        <v>0</v>
      </c>
      <c r="DQ30" s="11">
        <v>0</v>
      </c>
      <c r="DR30" s="49">
        <v>0</v>
      </c>
      <c r="DS30" s="48">
        <v>0</v>
      </c>
      <c r="DT30" s="11">
        <v>0</v>
      </c>
      <c r="DU30" s="49">
        <v>0</v>
      </c>
      <c r="DV30" s="48">
        <v>0</v>
      </c>
      <c r="DW30" s="11">
        <v>0</v>
      </c>
      <c r="DX30" s="49">
        <v>0</v>
      </c>
      <c r="DY30" s="48">
        <v>0</v>
      </c>
      <c r="DZ30" s="11">
        <v>0</v>
      </c>
      <c r="EA30" s="49">
        <v>0</v>
      </c>
      <c r="EB30" s="48">
        <v>0</v>
      </c>
      <c r="EC30" s="11">
        <v>0</v>
      </c>
      <c r="ED30" s="49">
        <v>0</v>
      </c>
      <c r="EE30" s="48">
        <v>0</v>
      </c>
      <c r="EF30" s="11">
        <v>0</v>
      </c>
      <c r="EG30" s="49">
        <v>0</v>
      </c>
      <c r="EH30" s="48">
        <v>0</v>
      </c>
      <c r="EI30" s="11">
        <v>0</v>
      </c>
      <c r="EJ30" s="49">
        <v>0</v>
      </c>
      <c r="EK30" s="48">
        <v>0</v>
      </c>
      <c r="EL30" s="11">
        <v>0</v>
      </c>
      <c r="EM30" s="49">
        <f t="shared" si="85"/>
        <v>0</v>
      </c>
      <c r="EN30" s="48">
        <v>0</v>
      </c>
      <c r="EO30" s="11">
        <v>0</v>
      </c>
      <c r="EP30" s="49">
        <v>0</v>
      </c>
      <c r="EQ30" s="48">
        <v>0</v>
      </c>
      <c r="ER30" s="11">
        <v>0</v>
      </c>
      <c r="ES30" s="49">
        <v>0</v>
      </c>
      <c r="ET30" s="48">
        <v>0</v>
      </c>
      <c r="EU30" s="11">
        <v>0</v>
      </c>
      <c r="EV30" s="49">
        <v>0</v>
      </c>
      <c r="EW30" s="48">
        <v>0</v>
      </c>
      <c r="EX30" s="11">
        <v>0</v>
      </c>
      <c r="EY30" s="49">
        <v>0</v>
      </c>
      <c r="EZ30" s="48">
        <v>0</v>
      </c>
      <c r="FA30" s="11">
        <v>0</v>
      </c>
      <c r="FB30" s="49">
        <v>0</v>
      </c>
      <c r="FC30" s="48">
        <v>0</v>
      </c>
      <c r="FD30" s="11">
        <v>0</v>
      </c>
      <c r="FE30" s="49">
        <v>0</v>
      </c>
      <c r="FF30" s="48">
        <v>0</v>
      </c>
      <c r="FG30" s="11">
        <v>0</v>
      </c>
      <c r="FH30" s="49">
        <v>0</v>
      </c>
      <c r="FI30" s="48">
        <v>0</v>
      </c>
      <c r="FJ30" s="11">
        <v>0</v>
      </c>
      <c r="FK30" s="49">
        <v>0</v>
      </c>
      <c r="FL30" s="48">
        <v>0</v>
      </c>
      <c r="FM30" s="11">
        <v>0</v>
      </c>
      <c r="FN30" s="49">
        <v>0</v>
      </c>
      <c r="FO30" s="48">
        <v>0</v>
      </c>
      <c r="FP30" s="11">
        <v>0</v>
      </c>
      <c r="FQ30" s="49">
        <v>0</v>
      </c>
      <c r="FR30" s="48">
        <v>0</v>
      </c>
      <c r="FS30" s="11">
        <v>0</v>
      </c>
      <c r="FT30" s="49">
        <v>0</v>
      </c>
      <c r="FU30" s="48">
        <v>0</v>
      </c>
      <c r="FV30" s="11">
        <v>0</v>
      </c>
      <c r="FW30" s="49">
        <v>0</v>
      </c>
      <c r="FX30" s="48">
        <v>0</v>
      </c>
      <c r="FY30" s="11">
        <v>0</v>
      </c>
      <c r="FZ30" s="49">
        <v>0</v>
      </c>
      <c r="GA30" s="48">
        <v>0</v>
      </c>
      <c r="GB30" s="11">
        <v>0</v>
      </c>
      <c r="GC30" s="49">
        <v>0</v>
      </c>
      <c r="GD30" s="48">
        <v>0</v>
      </c>
      <c r="GE30" s="11">
        <v>0</v>
      </c>
      <c r="GF30" s="49">
        <v>0</v>
      </c>
      <c r="GG30" s="48">
        <v>0</v>
      </c>
      <c r="GH30" s="11">
        <v>0</v>
      </c>
      <c r="GI30" s="49">
        <v>0</v>
      </c>
      <c r="GJ30" s="48">
        <v>0</v>
      </c>
      <c r="GK30" s="11">
        <v>0</v>
      </c>
      <c r="GL30" s="49">
        <v>0</v>
      </c>
      <c r="GM30" s="48">
        <v>0</v>
      </c>
      <c r="GN30" s="11">
        <v>0</v>
      </c>
      <c r="GO30" s="49">
        <v>0</v>
      </c>
      <c r="GP30" s="48">
        <v>0</v>
      </c>
      <c r="GQ30" s="11">
        <v>0</v>
      </c>
      <c r="GR30" s="49">
        <v>0</v>
      </c>
      <c r="GS30" s="48">
        <v>0</v>
      </c>
      <c r="GT30" s="11">
        <v>0</v>
      </c>
      <c r="GU30" s="49">
        <v>0</v>
      </c>
      <c r="GV30" s="48">
        <v>0</v>
      </c>
      <c r="GW30" s="11">
        <v>0</v>
      </c>
      <c r="GX30" s="49">
        <v>0</v>
      </c>
      <c r="GY30" s="48">
        <v>0</v>
      </c>
      <c r="GZ30" s="11">
        <v>0</v>
      </c>
      <c r="HA30" s="49">
        <v>0</v>
      </c>
      <c r="HB30" s="48">
        <v>0</v>
      </c>
      <c r="HC30" s="11">
        <v>0</v>
      </c>
      <c r="HD30" s="49">
        <v>0</v>
      </c>
      <c r="HE30" s="48">
        <v>0</v>
      </c>
      <c r="HF30" s="11">
        <v>0</v>
      </c>
      <c r="HG30" s="49">
        <v>0</v>
      </c>
      <c r="HH30" s="48">
        <v>0</v>
      </c>
      <c r="HI30" s="11">
        <v>0</v>
      </c>
      <c r="HJ30" s="49">
        <v>0</v>
      </c>
      <c r="HK30" s="48">
        <v>0</v>
      </c>
      <c r="HL30" s="11">
        <v>0</v>
      </c>
      <c r="HM30" s="49">
        <v>0</v>
      </c>
      <c r="HN30" s="48">
        <v>0</v>
      </c>
      <c r="HO30" s="11">
        <v>0</v>
      </c>
      <c r="HP30" s="49">
        <v>0</v>
      </c>
      <c r="HQ30" s="48">
        <v>0</v>
      </c>
      <c r="HR30" s="11">
        <v>0</v>
      </c>
      <c r="HS30" s="49">
        <v>0</v>
      </c>
      <c r="HT30" s="48">
        <v>0</v>
      </c>
      <c r="HU30" s="11">
        <v>0</v>
      </c>
      <c r="HV30" s="49">
        <v>0</v>
      </c>
      <c r="HW30" s="48">
        <v>0</v>
      </c>
      <c r="HX30" s="11">
        <v>0</v>
      </c>
      <c r="HY30" s="49">
        <v>0</v>
      </c>
      <c r="HZ30" s="48">
        <v>0</v>
      </c>
      <c r="IA30" s="11">
        <v>0</v>
      </c>
      <c r="IB30" s="49">
        <v>0</v>
      </c>
      <c r="IC30" s="48"/>
      <c r="ID30" s="11"/>
      <c r="IE30" s="49"/>
      <c r="IF30" s="48"/>
      <c r="IG30" s="11"/>
      <c r="IH30" s="49"/>
      <c r="II30" s="48"/>
      <c r="IJ30" s="11"/>
      <c r="IK30" s="49"/>
      <c r="IL30" s="48"/>
      <c r="IM30" s="11"/>
      <c r="IN30" s="49"/>
      <c r="IO30" s="48"/>
      <c r="IP30" s="11"/>
      <c r="IQ30" s="49"/>
      <c r="IR30" s="48">
        <v>0</v>
      </c>
      <c r="IS30" s="11">
        <v>0</v>
      </c>
      <c r="IT30" s="49">
        <v>0</v>
      </c>
      <c r="IU30" s="10">
        <f t="shared" si="4"/>
        <v>0</v>
      </c>
      <c r="IV30" s="15">
        <f t="shared" si="5"/>
        <v>0</v>
      </c>
      <c r="IW30" s="6"/>
      <c r="IX30" s="9"/>
      <c r="IY30" s="6"/>
      <c r="IZ30" s="6"/>
      <c r="JA30" s="6"/>
      <c r="JB30" s="9"/>
      <c r="JC30" s="6"/>
      <c r="JD30" s="6"/>
      <c r="JE30" s="6"/>
      <c r="JF30" s="9"/>
      <c r="JG30" s="6"/>
      <c r="JH30" s="6"/>
      <c r="JI30" s="1"/>
      <c r="JJ30" s="2"/>
      <c r="JK30" s="1"/>
      <c r="JL30" s="1"/>
      <c r="JM30" s="1"/>
      <c r="JN30" s="2"/>
      <c r="JO30" s="1"/>
      <c r="JP30" s="1"/>
      <c r="JQ30" s="1"/>
      <c r="JR30" s="2"/>
      <c r="JS30" s="1"/>
      <c r="JT30" s="1"/>
      <c r="JU30" s="1"/>
      <c r="JV30" s="2"/>
      <c r="JW30" s="1"/>
      <c r="JX30" s="1"/>
      <c r="JY30" s="1"/>
      <c r="JZ30" s="2"/>
      <c r="KA30" s="1"/>
      <c r="KB30" s="1"/>
      <c r="KC30" s="1"/>
      <c r="KD30" s="2"/>
      <c r="KE30" s="1"/>
      <c r="KF30" s="1"/>
      <c r="KG30" s="1"/>
      <c r="KH30" s="2"/>
      <c r="KI30" s="1"/>
      <c r="KJ30" s="1"/>
      <c r="KK30" s="1"/>
      <c r="KL30" s="2"/>
      <c r="KM30" s="1"/>
      <c r="KN30" s="1"/>
      <c r="KO30" s="1"/>
    </row>
    <row r="31" spans="1:376" ht="15" thickBot="1" x14ac:dyDescent="0.35">
      <c r="A31" s="66"/>
      <c r="B31" s="67" t="s">
        <v>17</v>
      </c>
      <c r="C31" s="50">
        <f t="shared" ref="C31:D31" si="86">SUM(C19:C30)</f>
        <v>0</v>
      </c>
      <c r="D31" s="31">
        <f t="shared" si="86"/>
        <v>0</v>
      </c>
      <c r="E31" s="51"/>
      <c r="F31" s="50">
        <f>SUM(F19:F30)</f>
        <v>0</v>
      </c>
      <c r="G31" s="31">
        <f>SUM(G19:G30)</f>
        <v>0</v>
      </c>
      <c r="H31" s="51"/>
      <c r="I31" s="50">
        <f>SUM(I19:I30)</f>
        <v>4362</v>
      </c>
      <c r="J31" s="31">
        <f>SUM(J19:J30)</f>
        <v>112778</v>
      </c>
      <c r="K31" s="51"/>
      <c r="L31" s="50">
        <f t="shared" ref="L31:M31" si="87">SUM(L19:L30)</f>
        <v>0</v>
      </c>
      <c r="M31" s="31">
        <f t="shared" si="87"/>
        <v>49</v>
      </c>
      <c r="N31" s="51"/>
      <c r="O31" s="50">
        <f t="shared" ref="O31:P31" si="88">SUM(O19:O30)</f>
        <v>0</v>
      </c>
      <c r="P31" s="31">
        <f t="shared" si="88"/>
        <v>0</v>
      </c>
      <c r="Q31" s="51"/>
      <c r="R31" s="50">
        <f t="shared" ref="R31:S31" si="89">SUM(R19:R30)</f>
        <v>8</v>
      </c>
      <c r="S31" s="31">
        <f t="shared" si="89"/>
        <v>224</v>
      </c>
      <c r="T31" s="51"/>
      <c r="U31" s="50">
        <f t="shared" ref="U31:V31" si="90">SUM(U19:U30)</f>
        <v>0</v>
      </c>
      <c r="V31" s="31">
        <f t="shared" si="90"/>
        <v>2</v>
      </c>
      <c r="W31" s="51"/>
      <c r="X31" s="50">
        <f t="shared" ref="X31:Y31" si="91">SUM(X19:X30)</f>
        <v>0</v>
      </c>
      <c r="Y31" s="31">
        <f t="shared" si="91"/>
        <v>2</v>
      </c>
      <c r="Z31" s="51"/>
      <c r="AA31" s="50">
        <f t="shared" ref="AA31:AB31" si="92">SUM(AA19:AA30)</f>
        <v>0</v>
      </c>
      <c r="AB31" s="31">
        <f t="shared" si="92"/>
        <v>0</v>
      </c>
      <c r="AC31" s="51"/>
      <c r="AD31" s="50">
        <f t="shared" ref="AD31:AE31" si="93">SUM(AD19:AD30)</f>
        <v>0</v>
      </c>
      <c r="AE31" s="31">
        <f t="shared" si="93"/>
        <v>3</v>
      </c>
      <c r="AF31" s="51"/>
      <c r="AG31" s="50">
        <f t="shared" ref="AG31:AH31" si="94">SUM(AG19:AG30)</f>
        <v>0</v>
      </c>
      <c r="AH31" s="31">
        <f t="shared" si="94"/>
        <v>0</v>
      </c>
      <c r="AI31" s="51"/>
      <c r="AJ31" s="50">
        <f t="shared" ref="AJ31:AK31" si="95">SUM(AJ19:AJ30)</f>
        <v>0</v>
      </c>
      <c r="AK31" s="31">
        <f t="shared" si="95"/>
        <v>12</v>
      </c>
      <c r="AL31" s="51"/>
      <c r="AM31" s="50">
        <f t="shared" ref="AM31:AN31" si="96">SUM(AM19:AM30)</f>
        <v>8</v>
      </c>
      <c r="AN31" s="31">
        <f t="shared" si="96"/>
        <v>396</v>
      </c>
      <c r="AO31" s="51"/>
      <c r="AP31" s="50">
        <f t="shared" ref="AP31:AQ31" si="97">SUM(AP19:AP30)</f>
        <v>0</v>
      </c>
      <c r="AQ31" s="31">
        <f t="shared" si="97"/>
        <v>0</v>
      </c>
      <c r="AR31" s="51"/>
      <c r="AS31" s="50">
        <f t="shared" ref="AS31:AT31" si="98">SUM(AS19:AS30)</f>
        <v>0</v>
      </c>
      <c r="AT31" s="31">
        <f t="shared" si="98"/>
        <v>0</v>
      </c>
      <c r="AU31" s="51"/>
      <c r="AV31" s="50">
        <f t="shared" ref="AV31:AW31" si="99">SUM(AV19:AV30)</f>
        <v>0</v>
      </c>
      <c r="AW31" s="31">
        <f t="shared" si="99"/>
        <v>0</v>
      </c>
      <c r="AX31" s="51"/>
      <c r="AY31" s="50">
        <f t="shared" ref="AY31:AZ31" si="100">SUM(AY19:AY30)</f>
        <v>513</v>
      </c>
      <c r="AZ31" s="31">
        <f t="shared" si="100"/>
        <v>51271</v>
      </c>
      <c r="BA31" s="51"/>
      <c r="BB31" s="50">
        <f t="shared" ref="BB31:BC31" si="101">SUM(BB19:BB30)</f>
        <v>0</v>
      </c>
      <c r="BC31" s="31">
        <f t="shared" si="101"/>
        <v>0</v>
      </c>
      <c r="BD31" s="51"/>
      <c r="BE31" s="50">
        <f t="shared" ref="BE31:BF31" si="102">SUM(BE19:BE30)</f>
        <v>0</v>
      </c>
      <c r="BF31" s="31">
        <f t="shared" si="102"/>
        <v>0</v>
      </c>
      <c r="BG31" s="51"/>
      <c r="BH31" s="50">
        <f t="shared" ref="BH31:BI31" si="103">SUM(BH19:BH30)</f>
        <v>0</v>
      </c>
      <c r="BI31" s="31">
        <f t="shared" si="103"/>
        <v>0</v>
      </c>
      <c r="BJ31" s="51"/>
      <c r="BK31" s="50">
        <f t="shared" ref="BK31:BL31" si="104">SUM(BK19:BK30)</f>
        <v>197</v>
      </c>
      <c r="BL31" s="31">
        <f t="shared" si="104"/>
        <v>11855</v>
      </c>
      <c r="BM31" s="51"/>
      <c r="BN31" s="50">
        <f t="shared" ref="BN31:BO31" si="105">SUM(BN19:BN30)</f>
        <v>0</v>
      </c>
      <c r="BO31" s="31">
        <f t="shared" si="105"/>
        <v>0</v>
      </c>
      <c r="BP31" s="51"/>
      <c r="BQ31" s="50">
        <f t="shared" ref="BQ31:BR31" si="106">SUM(BQ19:BQ30)</f>
        <v>4317</v>
      </c>
      <c r="BR31" s="31">
        <f t="shared" si="106"/>
        <v>85438</v>
      </c>
      <c r="BS31" s="51"/>
      <c r="BT31" s="50">
        <f t="shared" ref="BT31:BU31" si="107">SUM(BT19:BT30)</f>
        <v>0</v>
      </c>
      <c r="BU31" s="31">
        <f t="shared" si="107"/>
        <v>0</v>
      </c>
      <c r="BV31" s="51"/>
      <c r="BW31" s="50">
        <f t="shared" ref="BW31:BX31" si="108">SUM(BW19:BW30)</f>
        <v>0</v>
      </c>
      <c r="BX31" s="31">
        <f t="shared" si="108"/>
        <v>0</v>
      </c>
      <c r="BY31" s="51"/>
      <c r="BZ31" s="50">
        <f t="shared" ref="BZ31:CA31" si="109">SUM(BZ19:BZ30)</f>
        <v>0</v>
      </c>
      <c r="CA31" s="31">
        <f t="shared" si="109"/>
        <v>0</v>
      </c>
      <c r="CB31" s="51"/>
      <c r="CC31" s="50">
        <f t="shared" ref="CC31:CD31" si="110">SUM(CC19:CC30)</f>
        <v>0</v>
      </c>
      <c r="CD31" s="31">
        <f t="shared" si="110"/>
        <v>0</v>
      </c>
      <c r="CE31" s="51"/>
      <c r="CF31" s="50">
        <f t="shared" ref="CF31:CG31" si="111">SUM(CF19:CF30)</f>
        <v>0</v>
      </c>
      <c r="CG31" s="31">
        <f t="shared" si="111"/>
        <v>0</v>
      </c>
      <c r="CH31" s="51"/>
      <c r="CI31" s="50">
        <f t="shared" ref="CI31:CJ31" si="112">SUM(CI19:CI30)</f>
        <v>7</v>
      </c>
      <c r="CJ31" s="31">
        <f t="shared" si="112"/>
        <v>184</v>
      </c>
      <c r="CK31" s="51"/>
      <c r="CL31" s="50">
        <f t="shared" ref="CL31:CM31" si="113">SUM(CL19:CL30)</f>
        <v>0</v>
      </c>
      <c r="CM31" s="31">
        <f t="shared" si="113"/>
        <v>0</v>
      </c>
      <c r="CN31" s="51"/>
      <c r="CO31" s="50">
        <f t="shared" ref="CO31:CP31" si="114">SUM(CO19:CO30)</f>
        <v>0</v>
      </c>
      <c r="CP31" s="31">
        <f t="shared" si="114"/>
        <v>0</v>
      </c>
      <c r="CQ31" s="51"/>
      <c r="CR31" s="50">
        <f t="shared" ref="CR31:CS31" si="115">SUM(CR19:CR30)</f>
        <v>1</v>
      </c>
      <c r="CS31" s="31">
        <f t="shared" si="115"/>
        <v>19</v>
      </c>
      <c r="CT31" s="51"/>
      <c r="CU31" s="50">
        <f t="shared" ref="CU31:CV31" si="116">SUM(CU19:CU30)</f>
        <v>516</v>
      </c>
      <c r="CV31" s="31">
        <f t="shared" si="116"/>
        <v>5093</v>
      </c>
      <c r="CW31" s="51"/>
      <c r="CX31" s="50">
        <f t="shared" ref="CX31:CY31" si="117">SUM(CX19:CX30)</f>
        <v>0</v>
      </c>
      <c r="CY31" s="31">
        <f t="shared" si="117"/>
        <v>43</v>
      </c>
      <c r="CZ31" s="51"/>
      <c r="DA31" s="50">
        <f t="shared" ref="DA31:DB31" si="118">SUM(DA19:DA30)</f>
        <v>0</v>
      </c>
      <c r="DB31" s="31">
        <f t="shared" si="118"/>
        <v>0</v>
      </c>
      <c r="DC31" s="51"/>
      <c r="DD31" s="50">
        <f t="shared" ref="DD31:DE31" si="119">SUM(DD19:DD30)</f>
        <v>0</v>
      </c>
      <c r="DE31" s="31">
        <f t="shared" si="119"/>
        <v>1</v>
      </c>
      <c r="DF31" s="51"/>
      <c r="DG31" s="50">
        <f t="shared" ref="DG31:DH31" si="120">SUM(DG19:DG30)</f>
        <v>0</v>
      </c>
      <c r="DH31" s="31">
        <f t="shared" si="120"/>
        <v>0</v>
      </c>
      <c r="DI31" s="51"/>
      <c r="DJ31" s="50">
        <f t="shared" ref="DJ31:DK31" si="121">SUM(DJ19:DJ30)</f>
        <v>0</v>
      </c>
      <c r="DK31" s="31">
        <f t="shared" si="121"/>
        <v>0</v>
      </c>
      <c r="DL31" s="51"/>
      <c r="DM31" s="50">
        <f t="shared" ref="DM31:DN31" si="122">SUM(DM19:DM30)</f>
        <v>0</v>
      </c>
      <c r="DN31" s="31">
        <f t="shared" si="122"/>
        <v>0</v>
      </c>
      <c r="DO31" s="51"/>
      <c r="DP31" s="50">
        <f t="shared" ref="DP31:DQ31" si="123">SUM(DP19:DP30)</f>
        <v>0</v>
      </c>
      <c r="DQ31" s="31">
        <f t="shared" si="123"/>
        <v>0</v>
      </c>
      <c r="DR31" s="51"/>
      <c r="DS31" s="50">
        <v>0</v>
      </c>
      <c r="DT31" s="31">
        <v>0</v>
      </c>
      <c r="DU31" s="51"/>
      <c r="DV31" s="50">
        <f t="shared" ref="DV31:DW31" si="124">SUM(DV19:DV30)</f>
        <v>423</v>
      </c>
      <c r="DW31" s="31">
        <f t="shared" si="124"/>
        <v>5447</v>
      </c>
      <c r="DX31" s="51"/>
      <c r="DY31" s="50">
        <f t="shared" ref="DY31:DZ31" si="125">SUM(DY19:DY30)</f>
        <v>0</v>
      </c>
      <c r="DZ31" s="31">
        <f t="shared" si="125"/>
        <v>0</v>
      </c>
      <c r="EA31" s="51"/>
      <c r="EB31" s="50">
        <f t="shared" ref="EB31:EC31" si="126">SUM(EB19:EB30)</f>
        <v>0</v>
      </c>
      <c r="EC31" s="31">
        <f t="shared" si="126"/>
        <v>0</v>
      </c>
      <c r="ED31" s="51"/>
      <c r="EE31" s="50">
        <f t="shared" ref="EE31:EF31" si="127">SUM(EE19:EE30)</f>
        <v>0</v>
      </c>
      <c r="EF31" s="31">
        <f t="shared" si="127"/>
        <v>0</v>
      </c>
      <c r="EG31" s="51"/>
      <c r="EH31" s="50">
        <f t="shared" ref="EH31:EI31" si="128">SUM(EH19:EH30)</f>
        <v>0</v>
      </c>
      <c r="EI31" s="31">
        <f t="shared" si="128"/>
        <v>0</v>
      </c>
      <c r="EJ31" s="51"/>
      <c r="EK31" s="50">
        <f t="shared" ref="EK31:EL31" si="129">SUM(EK19:EK30)</f>
        <v>0</v>
      </c>
      <c r="EL31" s="31">
        <f t="shared" si="129"/>
        <v>0</v>
      </c>
      <c r="EM31" s="51"/>
      <c r="EN31" s="50">
        <f t="shared" ref="EN31:EO31" si="130">SUM(EN19:EN30)</f>
        <v>0</v>
      </c>
      <c r="EO31" s="31">
        <f t="shared" si="130"/>
        <v>0</v>
      </c>
      <c r="EP31" s="51"/>
      <c r="EQ31" s="50">
        <f t="shared" ref="EQ31:ER31" si="131">SUM(EQ19:EQ30)</f>
        <v>4005</v>
      </c>
      <c r="ER31" s="31">
        <f t="shared" si="131"/>
        <v>97899</v>
      </c>
      <c r="ES31" s="51"/>
      <c r="ET31" s="50">
        <f t="shared" ref="ET31:EU31" si="132">SUM(ET19:ET30)</f>
        <v>0</v>
      </c>
      <c r="EU31" s="31">
        <f t="shared" si="132"/>
        <v>0</v>
      </c>
      <c r="EV31" s="51"/>
      <c r="EW31" s="50">
        <f t="shared" ref="EW31:EX31" si="133">SUM(EW19:EW30)</f>
        <v>0</v>
      </c>
      <c r="EX31" s="31">
        <f t="shared" si="133"/>
        <v>0</v>
      </c>
      <c r="EY31" s="51"/>
      <c r="EZ31" s="50">
        <f t="shared" ref="EZ31:FA31" si="134">SUM(EZ19:EZ30)</f>
        <v>14</v>
      </c>
      <c r="FA31" s="31">
        <f t="shared" si="134"/>
        <v>42</v>
      </c>
      <c r="FB31" s="51"/>
      <c r="FC31" s="50">
        <f t="shared" ref="FC31:FD31" si="135">SUM(FC19:FC30)</f>
        <v>0</v>
      </c>
      <c r="FD31" s="31">
        <f t="shared" si="135"/>
        <v>0</v>
      </c>
      <c r="FE31" s="51"/>
      <c r="FF31" s="50">
        <f t="shared" ref="FF31:FG31" si="136">SUM(FF19:FF30)</f>
        <v>6</v>
      </c>
      <c r="FG31" s="31">
        <f t="shared" si="136"/>
        <v>108</v>
      </c>
      <c r="FH31" s="51"/>
      <c r="FI31" s="50">
        <f t="shared" ref="FI31:FJ31" si="137">SUM(FI19:FI30)</f>
        <v>0</v>
      </c>
      <c r="FJ31" s="31">
        <f t="shared" si="137"/>
        <v>0</v>
      </c>
      <c r="FK31" s="51"/>
      <c r="FL31" s="50">
        <f t="shared" ref="FL31:FM31" si="138">SUM(FL19:FL30)</f>
        <v>1</v>
      </c>
      <c r="FM31" s="31">
        <f t="shared" si="138"/>
        <v>49</v>
      </c>
      <c r="FN31" s="51"/>
      <c r="FO31" s="50">
        <f t="shared" ref="FO31:FP31" si="139">SUM(FO19:FO30)</f>
        <v>3</v>
      </c>
      <c r="FP31" s="31">
        <f t="shared" si="139"/>
        <v>110</v>
      </c>
      <c r="FQ31" s="51"/>
      <c r="FR31" s="50">
        <f t="shared" ref="FR31:FS31" si="140">SUM(FR19:FR30)</f>
        <v>0</v>
      </c>
      <c r="FS31" s="31">
        <f t="shared" si="140"/>
        <v>18</v>
      </c>
      <c r="FT31" s="51"/>
      <c r="FU31" s="50">
        <f t="shared" ref="FU31:FV31" si="141">SUM(FU19:FU30)</f>
        <v>0</v>
      </c>
      <c r="FV31" s="31">
        <f t="shared" si="141"/>
        <v>0</v>
      </c>
      <c r="FW31" s="51"/>
      <c r="FX31" s="50">
        <f t="shared" ref="FX31:FY31" si="142">SUM(FX19:FX30)</f>
        <v>0</v>
      </c>
      <c r="FY31" s="31">
        <f t="shared" si="142"/>
        <v>0</v>
      </c>
      <c r="FZ31" s="51"/>
      <c r="GA31" s="50">
        <f t="shared" ref="GA31:GB31" si="143">SUM(GA19:GA30)</f>
        <v>38</v>
      </c>
      <c r="GB31" s="31">
        <f t="shared" si="143"/>
        <v>347</v>
      </c>
      <c r="GC31" s="51"/>
      <c r="GD31" s="50">
        <f t="shared" ref="GD31:GE31" si="144">SUM(GD19:GD30)</f>
        <v>0</v>
      </c>
      <c r="GE31" s="31">
        <f t="shared" si="144"/>
        <v>0</v>
      </c>
      <c r="GF31" s="51"/>
      <c r="GG31" s="50">
        <f t="shared" ref="GG31:GH31" si="145">SUM(GG19:GG30)</f>
        <v>0</v>
      </c>
      <c r="GH31" s="31">
        <f t="shared" si="145"/>
        <v>0</v>
      </c>
      <c r="GI31" s="51"/>
      <c r="GJ31" s="50">
        <f t="shared" ref="GJ31:GK31" si="146">SUM(GJ19:GJ30)</f>
        <v>6</v>
      </c>
      <c r="GK31" s="31">
        <f t="shared" si="146"/>
        <v>63</v>
      </c>
      <c r="GL31" s="51"/>
      <c r="GM31" s="50">
        <f t="shared" ref="GM31:GN31" si="147">SUM(GM19:GM30)</f>
        <v>0</v>
      </c>
      <c r="GN31" s="31">
        <f t="shared" si="147"/>
        <v>22</v>
      </c>
      <c r="GO31" s="51"/>
      <c r="GP31" s="50">
        <f t="shared" ref="GP31:GQ31" si="148">SUM(GP19:GP30)</f>
        <v>210</v>
      </c>
      <c r="GQ31" s="31">
        <f t="shared" si="148"/>
        <v>3077</v>
      </c>
      <c r="GR31" s="51"/>
      <c r="GS31" s="50">
        <f t="shared" ref="GS31:GT31" si="149">SUM(GS19:GS30)</f>
        <v>56</v>
      </c>
      <c r="GT31" s="31">
        <f t="shared" si="149"/>
        <v>9415</v>
      </c>
      <c r="GU31" s="51"/>
      <c r="GV31" s="50">
        <f t="shared" ref="GV31:GW31" si="150">SUM(GV19:GV30)</f>
        <v>0</v>
      </c>
      <c r="GW31" s="31">
        <f t="shared" si="150"/>
        <v>0</v>
      </c>
      <c r="GX31" s="51"/>
      <c r="GY31" s="50">
        <f t="shared" ref="GY31:GZ31" si="151">SUM(GY19:GY30)</f>
        <v>0</v>
      </c>
      <c r="GZ31" s="31">
        <f t="shared" si="151"/>
        <v>0</v>
      </c>
      <c r="HA31" s="51"/>
      <c r="HB31" s="50">
        <f t="shared" ref="HB31:HC31" si="152">SUM(HB19:HB30)</f>
        <v>0</v>
      </c>
      <c r="HC31" s="31">
        <f t="shared" si="152"/>
        <v>0</v>
      </c>
      <c r="HD31" s="51"/>
      <c r="HE31" s="50">
        <f t="shared" ref="HE31:HF31" si="153">SUM(HE19:HE30)</f>
        <v>0</v>
      </c>
      <c r="HF31" s="31">
        <f t="shared" si="153"/>
        <v>0</v>
      </c>
      <c r="HG31" s="51"/>
      <c r="HH31" s="50">
        <f t="shared" ref="HH31:HI31" si="154">SUM(HH19:HH30)</f>
        <v>0</v>
      </c>
      <c r="HI31" s="31">
        <f t="shared" si="154"/>
        <v>0</v>
      </c>
      <c r="HJ31" s="51"/>
      <c r="HK31" s="50">
        <f t="shared" ref="HK31:HL31" si="155">SUM(HK19:HK30)</f>
        <v>0</v>
      </c>
      <c r="HL31" s="31">
        <f t="shared" si="155"/>
        <v>0</v>
      </c>
      <c r="HM31" s="51"/>
      <c r="HN31" s="50">
        <f t="shared" ref="HN31:HO31" si="156">SUM(HN19:HN30)</f>
        <v>0</v>
      </c>
      <c r="HO31" s="31">
        <f t="shared" si="156"/>
        <v>0</v>
      </c>
      <c r="HP31" s="51"/>
      <c r="HQ31" s="50">
        <f t="shared" ref="HQ31:HR31" si="157">SUM(HQ19:HQ30)</f>
        <v>0</v>
      </c>
      <c r="HR31" s="31">
        <f t="shared" si="157"/>
        <v>0</v>
      </c>
      <c r="HS31" s="51"/>
      <c r="HT31" s="50">
        <f t="shared" ref="HT31:HU31" si="158">SUM(HT19:HT30)</f>
        <v>7943</v>
      </c>
      <c r="HU31" s="31">
        <f t="shared" si="158"/>
        <v>179280</v>
      </c>
      <c r="HV31" s="51"/>
      <c r="HW31" s="50">
        <f t="shared" ref="HW31:HX31" si="159">SUM(HW19:HW30)</f>
        <v>4838</v>
      </c>
      <c r="HX31" s="31">
        <f t="shared" si="159"/>
        <v>106024</v>
      </c>
      <c r="HY31" s="51"/>
      <c r="HZ31" s="50">
        <f t="shared" ref="HZ31:IA31" si="160">SUM(HZ19:HZ30)</f>
        <v>0</v>
      </c>
      <c r="IA31" s="31">
        <f t="shared" si="160"/>
        <v>0</v>
      </c>
      <c r="IB31" s="51"/>
      <c r="IC31" s="50"/>
      <c r="ID31" s="31"/>
      <c r="IE31" s="51"/>
      <c r="IF31" s="50"/>
      <c r="IG31" s="31"/>
      <c r="IH31" s="51"/>
      <c r="II31" s="50"/>
      <c r="IJ31" s="31"/>
      <c r="IK31" s="51"/>
      <c r="IL31" s="50"/>
      <c r="IM31" s="31"/>
      <c r="IN31" s="51"/>
      <c r="IO31" s="50"/>
      <c r="IP31" s="31"/>
      <c r="IQ31" s="51"/>
      <c r="IR31" s="50">
        <f t="shared" ref="IR31:IS31" si="161">SUM(IR19:IR30)</f>
        <v>0</v>
      </c>
      <c r="IS31" s="31">
        <f t="shared" si="161"/>
        <v>0</v>
      </c>
      <c r="IT31" s="51"/>
      <c r="IU31" s="32">
        <f t="shared" si="4"/>
        <v>27472</v>
      </c>
      <c r="IV31" s="33">
        <f t="shared" si="5"/>
        <v>669271</v>
      </c>
      <c r="IW31" s="6"/>
      <c r="IX31" s="9"/>
      <c r="IY31" s="6"/>
      <c r="IZ31" s="6"/>
      <c r="JA31" s="6"/>
      <c r="JB31" s="9"/>
      <c r="JC31" s="6"/>
      <c r="JD31" s="6"/>
      <c r="JE31" s="6"/>
      <c r="JF31" s="9"/>
      <c r="JG31" s="6"/>
      <c r="JH31" s="6"/>
      <c r="JI31" s="1"/>
      <c r="JJ31" s="2"/>
      <c r="JK31" s="1"/>
      <c r="JL31" s="1"/>
      <c r="JM31" s="1"/>
      <c r="JN31" s="2"/>
      <c r="JO31" s="1"/>
      <c r="JP31" s="1"/>
      <c r="JQ31" s="1"/>
      <c r="JR31" s="2"/>
      <c r="JS31" s="1"/>
      <c r="JT31" s="1"/>
      <c r="JU31" s="1"/>
      <c r="JV31" s="2"/>
      <c r="JW31" s="1"/>
      <c r="JX31" s="1"/>
      <c r="JY31" s="1"/>
      <c r="JZ31" s="2"/>
      <c r="KA31" s="1"/>
      <c r="KB31" s="1"/>
      <c r="KC31" s="1"/>
      <c r="KD31" s="2"/>
      <c r="KE31" s="1"/>
      <c r="KF31" s="1"/>
      <c r="KG31" s="1"/>
      <c r="KH31" s="2"/>
      <c r="KI31" s="1"/>
      <c r="KJ31" s="1"/>
      <c r="KK31" s="1"/>
      <c r="KL31" s="2"/>
      <c r="KM31" s="1"/>
      <c r="KN31" s="1"/>
      <c r="KO31" s="1"/>
      <c r="KT31" s="3"/>
      <c r="KY31" s="3"/>
      <c r="LD31" s="3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</row>
    <row r="32" spans="1:376" x14ac:dyDescent="0.3">
      <c r="A32" s="64">
        <v>2006</v>
      </c>
      <c r="B32" s="65" t="s">
        <v>5</v>
      </c>
      <c r="C32" s="48">
        <v>0</v>
      </c>
      <c r="D32" s="11">
        <v>0</v>
      </c>
      <c r="E32" s="49">
        <f t="shared" ref="E32:E43" si="162">IF(C32=0,0,D32/C32*1000)</f>
        <v>0</v>
      </c>
      <c r="F32" s="48">
        <v>0</v>
      </c>
      <c r="G32" s="11">
        <v>0</v>
      </c>
      <c r="H32" s="49">
        <v>0</v>
      </c>
      <c r="I32" s="54">
        <v>19</v>
      </c>
      <c r="J32" s="13">
        <v>267</v>
      </c>
      <c r="K32" s="55">
        <v>14052.631578947368</v>
      </c>
      <c r="L32" s="54">
        <v>2</v>
      </c>
      <c r="M32" s="13">
        <v>40</v>
      </c>
      <c r="N32" s="55">
        <v>20000</v>
      </c>
      <c r="O32" s="48">
        <v>0</v>
      </c>
      <c r="P32" s="11">
        <v>0</v>
      </c>
      <c r="Q32" s="49">
        <v>0</v>
      </c>
      <c r="R32" s="48">
        <v>0</v>
      </c>
      <c r="S32" s="11">
        <v>0</v>
      </c>
      <c r="T32" s="49">
        <v>0</v>
      </c>
      <c r="U32" s="48">
        <v>0</v>
      </c>
      <c r="V32" s="11">
        <v>0</v>
      </c>
      <c r="W32" s="49">
        <v>0</v>
      </c>
      <c r="X32" s="48">
        <v>0</v>
      </c>
      <c r="Y32" s="11">
        <v>0</v>
      </c>
      <c r="Z32" s="49">
        <v>0</v>
      </c>
      <c r="AA32" s="48">
        <v>0</v>
      </c>
      <c r="AB32" s="11">
        <v>0</v>
      </c>
      <c r="AC32" s="49">
        <f t="shared" ref="AC32:AC43" si="163">IF(AA32=0,0,AB32/AA32*1000)</f>
        <v>0</v>
      </c>
      <c r="AD32" s="48">
        <v>0</v>
      </c>
      <c r="AE32" s="11">
        <v>0</v>
      </c>
      <c r="AF32" s="49">
        <v>0</v>
      </c>
      <c r="AG32" s="48">
        <v>0</v>
      </c>
      <c r="AH32" s="11">
        <v>0</v>
      </c>
      <c r="AI32" s="49">
        <v>0</v>
      </c>
      <c r="AJ32" s="48">
        <v>0</v>
      </c>
      <c r="AK32" s="11">
        <v>15</v>
      </c>
      <c r="AL32" s="49">
        <v>0</v>
      </c>
      <c r="AM32" s="48">
        <v>0</v>
      </c>
      <c r="AN32" s="11">
        <v>0</v>
      </c>
      <c r="AO32" s="49">
        <v>0</v>
      </c>
      <c r="AP32" s="48">
        <v>0</v>
      </c>
      <c r="AQ32" s="11">
        <v>0</v>
      </c>
      <c r="AR32" s="49">
        <v>0</v>
      </c>
      <c r="AS32" s="48">
        <v>0</v>
      </c>
      <c r="AT32" s="11">
        <v>0</v>
      </c>
      <c r="AU32" s="49">
        <f t="shared" ref="AU32:AU43" si="164">IF(AS32=0,0,AT32/AS32*1000)</f>
        <v>0</v>
      </c>
      <c r="AV32" s="48">
        <v>0</v>
      </c>
      <c r="AW32" s="11">
        <v>0</v>
      </c>
      <c r="AX32" s="49">
        <v>0</v>
      </c>
      <c r="AY32" s="54">
        <v>1</v>
      </c>
      <c r="AZ32" s="13">
        <v>1001</v>
      </c>
      <c r="BA32" s="55">
        <v>1001000</v>
      </c>
      <c r="BB32" s="48">
        <v>0</v>
      </c>
      <c r="BC32" s="11">
        <v>0</v>
      </c>
      <c r="BD32" s="49">
        <v>0</v>
      </c>
      <c r="BE32" s="48">
        <v>0</v>
      </c>
      <c r="BF32" s="11">
        <v>0</v>
      </c>
      <c r="BG32" s="49">
        <v>0</v>
      </c>
      <c r="BH32" s="48">
        <v>0</v>
      </c>
      <c r="BI32" s="11">
        <v>0</v>
      </c>
      <c r="BJ32" s="49">
        <v>0</v>
      </c>
      <c r="BK32" s="54">
        <v>2</v>
      </c>
      <c r="BL32" s="13">
        <v>71</v>
      </c>
      <c r="BM32" s="55">
        <v>35500</v>
      </c>
      <c r="BN32" s="48">
        <v>0</v>
      </c>
      <c r="BO32" s="11">
        <v>0</v>
      </c>
      <c r="BP32" s="49">
        <v>0</v>
      </c>
      <c r="BQ32" s="54">
        <v>55</v>
      </c>
      <c r="BR32" s="13">
        <v>1329</v>
      </c>
      <c r="BS32" s="55">
        <v>24163.636363636364</v>
      </c>
      <c r="BT32" s="48">
        <v>0</v>
      </c>
      <c r="BU32" s="11">
        <v>0</v>
      </c>
      <c r="BV32" s="49">
        <v>0</v>
      </c>
      <c r="BW32" s="48">
        <v>0</v>
      </c>
      <c r="BX32" s="11">
        <v>0</v>
      </c>
      <c r="BY32" s="49">
        <v>0</v>
      </c>
      <c r="BZ32" s="48">
        <v>0</v>
      </c>
      <c r="CA32" s="11">
        <v>0</v>
      </c>
      <c r="CB32" s="49">
        <v>0</v>
      </c>
      <c r="CC32" s="48">
        <v>0</v>
      </c>
      <c r="CD32" s="11">
        <v>0</v>
      </c>
      <c r="CE32" s="49">
        <v>0</v>
      </c>
      <c r="CF32" s="48">
        <v>0</v>
      </c>
      <c r="CG32" s="11">
        <v>0</v>
      </c>
      <c r="CH32" s="49">
        <v>0</v>
      </c>
      <c r="CI32" s="48">
        <v>0</v>
      </c>
      <c r="CJ32" s="11">
        <v>0</v>
      </c>
      <c r="CK32" s="49">
        <v>0</v>
      </c>
      <c r="CL32" s="48">
        <v>0</v>
      </c>
      <c r="CM32" s="11">
        <v>0</v>
      </c>
      <c r="CN32" s="49">
        <v>0</v>
      </c>
      <c r="CO32" s="48">
        <v>0</v>
      </c>
      <c r="CP32" s="11">
        <v>0</v>
      </c>
      <c r="CQ32" s="49">
        <v>0</v>
      </c>
      <c r="CR32" s="54">
        <v>0</v>
      </c>
      <c r="CS32" s="13">
        <v>3</v>
      </c>
      <c r="CT32" s="55">
        <v>0</v>
      </c>
      <c r="CU32" s="48">
        <v>0</v>
      </c>
      <c r="CV32" s="11">
        <v>0</v>
      </c>
      <c r="CW32" s="49">
        <v>0</v>
      </c>
      <c r="CX32" s="48">
        <v>0</v>
      </c>
      <c r="CY32" s="11">
        <v>0</v>
      </c>
      <c r="CZ32" s="49">
        <v>0</v>
      </c>
      <c r="DA32" s="48">
        <v>0</v>
      </c>
      <c r="DB32" s="11">
        <v>0</v>
      </c>
      <c r="DC32" s="49">
        <v>0</v>
      </c>
      <c r="DD32" s="48">
        <v>0</v>
      </c>
      <c r="DE32" s="11">
        <v>0</v>
      </c>
      <c r="DF32" s="49">
        <v>0</v>
      </c>
      <c r="DG32" s="48">
        <v>0</v>
      </c>
      <c r="DH32" s="11">
        <v>0</v>
      </c>
      <c r="DI32" s="49">
        <v>0</v>
      </c>
      <c r="DJ32" s="48">
        <v>0</v>
      </c>
      <c r="DK32" s="11">
        <v>0</v>
      </c>
      <c r="DL32" s="49">
        <v>0</v>
      </c>
      <c r="DM32" s="48">
        <v>0</v>
      </c>
      <c r="DN32" s="11">
        <v>0</v>
      </c>
      <c r="DO32" s="49">
        <v>0</v>
      </c>
      <c r="DP32" s="48">
        <v>0</v>
      </c>
      <c r="DQ32" s="11">
        <v>0</v>
      </c>
      <c r="DR32" s="49">
        <v>0</v>
      </c>
      <c r="DS32" s="54">
        <v>0</v>
      </c>
      <c r="DT32" s="13">
        <v>0</v>
      </c>
      <c r="DU32" s="55">
        <v>0</v>
      </c>
      <c r="DV32" s="54">
        <v>2</v>
      </c>
      <c r="DW32" s="13">
        <v>52</v>
      </c>
      <c r="DX32" s="55">
        <v>26000</v>
      </c>
      <c r="DY32" s="48">
        <v>0</v>
      </c>
      <c r="DZ32" s="11">
        <v>0</v>
      </c>
      <c r="EA32" s="49">
        <v>0</v>
      </c>
      <c r="EB32" s="48">
        <v>0</v>
      </c>
      <c r="EC32" s="11">
        <v>0</v>
      </c>
      <c r="ED32" s="49">
        <v>0</v>
      </c>
      <c r="EE32" s="48">
        <v>0</v>
      </c>
      <c r="EF32" s="11">
        <v>0</v>
      </c>
      <c r="EG32" s="49">
        <v>0</v>
      </c>
      <c r="EH32" s="48">
        <v>0</v>
      </c>
      <c r="EI32" s="11">
        <v>0</v>
      </c>
      <c r="EJ32" s="49">
        <v>0</v>
      </c>
      <c r="EK32" s="48">
        <v>0</v>
      </c>
      <c r="EL32" s="11">
        <v>0</v>
      </c>
      <c r="EM32" s="49">
        <f t="shared" ref="EM32:EM43" si="165">IF(EK32=0,0,EL32/EK32*1000)</f>
        <v>0</v>
      </c>
      <c r="EN32" s="48">
        <v>0</v>
      </c>
      <c r="EO32" s="11">
        <v>0</v>
      </c>
      <c r="EP32" s="49">
        <v>0</v>
      </c>
      <c r="EQ32" s="54">
        <v>36</v>
      </c>
      <c r="ER32" s="13">
        <v>619</v>
      </c>
      <c r="ES32" s="55">
        <v>17194.444444444442</v>
      </c>
      <c r="ET32" s="48">
        <v>0</v>
      </c>
      <c r="EU32" s="11">
        <v>0</v>
      </c>
      <c r="EV32" s="49">
        <v>0</v>
      </c>
      <c r="EW32" s="48">
        <v>0</v>
      </c>
      <c r="EX32" s="11">
        <v>0</v>
      </c>
      <c r="EY32" s="49">
        <v>0</v>
      </c>
      <c r="EZ32" s="54">
        <v>2</v>
      </c>
      <c r="FA32" s="13">
        <v>3</v>
      </c>
      <c r="FB32" s="55">
        <v>1500</v>
      </c>
      <c r="FC32" s="48">
        <v>0</v>
      </c>
      <c r="FD32" s="11">
        <v>0</v>
      </c>
      <c r="FE32" s="49">
        <v>0</v>
      </c>
      <c r="FF32" s="48">
        <v>0</v>
      </c>
      <c r="FG32" s="11">
        <v>0</v>
      </c>
      <c r="FH32" s="49">
        <v>0</v>
      </c>
      <c r="FI32" s="48">
        <v>0</v>
      </c>
      <c r="FJ32" s="11">
        <v>0</v>
      </c>
      <c r="FK32" s="49">
        <v>0</v>
      </c>
      <c r="FL32" s="48">
        <v>0</v>
      </c>
      <c r="FM32" s="11">
        <v>0</v>
      </c>
      <c r="FN32" s="49">
        <v>0</v>
      </c>
      <c r="FO32" s="48">
        <v>0</v>
      </c>
      <c r="FP32" s="11">
        <v>0</v>
      </c>
      <c r="FQ32" s="49">
        <v>0</v>
      </c>
      <c r="FR32" s="48">
        <v>0</v>
      </c>
      <c r="FS32" s="11">
        <v>0</v>
      </c>
      <c r="FT32" s="49">
        <v>0</v>
      </c>
      <c r="FU32" s="48">
        <v>0</v>
      </c>
      <c r="FV32" s="11">
        <v>0</v>
      </c>
      <c r="FW32" s="49">
        <v>0</v>
      </c>
      <c r="FX32" s="48">
        <v>0</v>
      </c>
      <c r="FY32" s="11">
        <v>0</v>
      </c>
      <c r="FZ32" s="49">
        <v>0</v>
      </c>
      <c r="GA32" s="48">
        <v>0</v>
      </c>
      <c r="GB32" s="11">
        <v>0</v>
      </c>
      <c r="GC32" s="49">
        <v>0</v>
      </c>
      <c r="GD32" s="48">
        <v>0</v>
      </c>
      <c r="GE32" s="11">
        <v>0</v>
      </c>
      <c r="GF32" s="49">
        <v>0</v>
      </c>
      <c r="GG32" s="48">
        <v>0</v>
      </c>
      <c r="GH32" s="11">
        <v>0</v>
      </c>
      <c r="GI32" s="49">
        <v>0</v>
      </c>
      <c r="GJ32" s="48">
        <v>0</v>
      </c>
      <c r="GK32" s="11">
        <v>1</v>
      </c>
      <c r="GL32" s="49">
        <v>0</v>
      </c>
      <c r="GM32" s="48">
        <v>0</v>
      </c>
      <c r="GN32" s="11">
        <v>0</v>
      </c>
      <c r="GO32" s="49">
        <v>0</v>
      </c>
      <c r="GP32" s="48">
        <v>0</v>
      </c>
      <c r="GQ32" s="11">
        <v>0</v>
      </c>
      <c r="GR32" s="49">
        <v>0</v>
      </c>
      <c r="GS32" s="48">
        <v>0</v>
      </c>
      <c r="GT32" s="11">
        <v>4</v>
      </c>
      <c r="GU32" s="49">
        <v>0</v>
      </c>
      <c r="GV32" s="48">
        <v>0</v>
      </c>
      <c r="GW32" s="11">
        <v>0</v>
      </c>
      <c r="GX32" s="49">
        <v>0</v>
      </c>
      <c r="GY32" s="48">
        <v>0</v>
      </c>
      <c r="GZ32" s="11">
        <v>0</v>
      </c>
      <c r="HA32" s="49">
        <v>0</v>
      </c>
      <c r="HB32" s="48">
        <v>0</v>
      </c>
      <c r="HC32" s="11">
        <v>0</v>
      </c>
      <c r="HD32" s="49">
        <v>0</v>
      </c>
      <c r="HE32" s="48">
        <v>0</v>
      </c>
      <c r="HF32" s="11">
        <v>0</v>
      </c>
      <c r="HG32" s="49">
        <v>0</v>
      </c>
      <c r="HH32" s="48">
        <v>0</v>
      </c>
      <c r="HI32" s="11">
        <v>0</v>
      </c>
      <c r="HJ32" s="49">
        <v>0</v>
      </c>
      <c r="HK32" s="48">
        <v>0</v>
      </c>
      <c r="HL32" s="11">
        <v>0</v>
      </c>
      <c r="HM32" s="49">
        <v>0</v>
      </c>
      <c r="HN32" s="48">
        <v>0</v>
      </c>
      <c r="HO32" s="11">
        <v>0</v>
      </c>
      <c r="HP32" s="49">
        <v>0</v>
      </c>
      <c r="HQ32" s="48">
        <v>0</v>
      </c>
      <c r="HR32" s="11">
        <v>0</v>
      </c>
      <c r="HS32" s="49">
        <v>0</v>
      </c>
      <c r="HT32" s="54">
        <v>18</v>
      </c>
      <c r="HU32" s="13">
        <v>630</v>
      </c>
      <c r="HV32" s="55">
        <v>35000</v>
      </c>
      <c r="HW32" s="54">
        <v>21</v>
      </c>
      <c r="HX32" s="13">
        <v>670</v>
      </c>
      <c r="HY32" s="55">
        <v>31904.761904761905</v>
      </c>
      <c r="HZ32" s="48">
        <v>0</v>
      </c>
      <c r="IA32" s="11">
        <v>0</v>
      </c>
      <c r="IB32" s="49">
        <v>0</v>
      </c>
      <c r="IC32" s="48"/>
      <c r="ID32" s="11"/>
      <c r="IE32" s="49"/>
      <c r="IF32" s="48"/>
      <c r="IG32" s="11"/>
      <c r="IH32" s="49"/>
      <c r="II32" s="48"/>
      <c r="IJ32" s="11"/>
      <c r="IK32" s="49"/>
      <c r="IL32" s="48"/>
      <c r="IM32" s="11"/>
      <c r="IN32" s="49"/>
      <c r="IO32" s="48"/>
      <c r="IP32" s="11"/>
      <c r="IQ32" s="49"/>
      <c r="IR32" s="48">
        <v>0</v>
      </c>
      <c r="IS32" s="11">
        <v>0</v>
      </c>
      <c r="IT32" s="49">
        <v>0</v>
      </c>
      <c r="IU32" s="10">
        <f t="shared" si="4"/>
        <v>158</v>
      </c>
      <c r="IV32" s="15">
        <f t="shared" si="5"/>
        <v>4705</v>
      </c>
      <c r="IW32" s="6"/>
      <c r="IX32" s="9"/>
      <c r="IY32" s="6"/>
      <c r="IZ32" s="6"/>
      <c r="JA32" s="6"/>
      <c r="JB32" s="9"/>
      <c r="JC32" s="6"/>
      <c r="JD32" s="6"/>
      <c r="JE32" s="6"/>
      <c r="JF32" s="9"/>
      <c r="JG32" s="6"/>
      <c r="JH32" s="6"/>
      <c r="JI32" s="1"/>
      <c r="JJ32" s="2"/>
      <c r="JK32" s="1"/>
      <c r="JL32" s="1"/>
      <c r="JM32" s="1"/>
      <c r="JN32" s="2"/>
      <c r="JO32" s="1"/>
      <c r="JP32" s="1"/>
      <c r="JQ32" s="1"/>
      <c r="JR32" s="2"/>
      <c r="JS32" s="1"/>
      <c r="JT32" s="1"/>
      <c r="JU32" s="1"/>
      <c r="JV32" s="2"/>
      <c r="JW32" s="1"/>
      <c r="JX32" s="1"/>
      <c r="JY32" s="1"/>
      <c r="JZ32" s="2"/>
      <c r="KA32" s="1"/>
      <c r="KB32" s="1"/>
      <c r="KC32" s="1"/>
      <c r="KD32" s="2"/>
      <c r="KE32" s="1"/>
      <c r="KF32" s="1"/>
      <c r="KG32" s="1"/>
      <c r="KH32" s="2"/>
      <c r="KI32" s="1"/>
      <c r="KJ32" s="1"/>
      <c r="KK32" s="1"/>
      <c r="KL32" s="2"/>
      <c r="KM32" s="1"/>
      <c r="KN32" s="1"/>
      <c r="KO32" s="1"/>
    </row>
    <row r="33" spans="1:376" x14ac:dyDescent="0.3">
      <c r="A33" s="64">
        <v>2006</v>
      </c>
      <c r="B33" s="65" t="s">
        <v>6</v>
      </c>
      <c r="C33" s="48">
        <v>0</v>
      </c>
      <c r="D33" s="11">
        <v>0</v>
      </c>
      <c r="E33" s="49">
        <f t="shared" si="162"/>
        <v>0</v>
      </c>
      <c r="F33" s="48">
        <v>0</v>
      </c>
      <c r="G33" s="11">
        <v>0</v>
      </c>
      <c r="H33" s="49">
        <v>0</v>
      </c>
      <c r="I33" s="54">
        <v>21</v>
      </c>
      <c r="J33" s="13">
        <v>322</v>
      </c>
      <c r="K33" s="55">
        <v>15333.333333333334</v>
      </c>
      <c r="L33" s="48">
        <v>0</v>
      </c>
      <c r="M33" s="11">
        <v>0</v>
      </c>
      <c r="N33" s="49">
        <v>0</v>
      </c>
      <c r="O33" s="48">
        <v>0</v>
      </c>
      <c r="P33" s="11">
        <v>0</v>
      </c>
      <c r="Q33" s="49">
        <v>0</v>
      </c>
      <c r="R33" s="48">
        <v>0</v>
      </c>
      <c r="S33" s="11">
        <v>0</v>
      </c>
      <c r="T33" s="49">
        <v>0</v>
      </c>
      <c r="U33" s="48">
        <v>0</v>
      </c>
      <c r="V33" s="11">
        <v>0</v>
      </c>
      <c r="W33" s="49">
        <v>0</v>
      </c>
      <c r="X33" s="48">
        <v>0</v>
      </c>
      <c r="Y33" s="11">
        <v>0</v>
      </c>
      <c r="Z33" s="49">
        <v>0</v>
      </c>
      <c r="AA33" s="48">
        <v>0</v>
      </c>
      <c r="AB33" s="11">
        <v>0</v>
      </c>
      <c r="AC33" s="49">
        <f t="shared" si="163"/>
        <v>0</v>
      </c>
      <c r="AD33" s="48">
        <v>0</v>
      </c>
      <c r="AE33" s="11">
        <v>0</v>
      </c>
      <c r="AF33" s="49">
        <v>0</v>
      </c>
      <c r="AG33" s="54">
        <v>7</v>
      </c>
      <c r="AH33" s="13">
        <v>168</v>
      </c>
      <c r="AI33" s="55">
        <v>24000</v>
      </c>
      <c r="AJ33" s="48">
        <v>0</v>
      </c>
      <c r="AK33" s="11">
        <v>0</v>
      </c>
      <c r="AL33" s="49">
        <v>0</v>
      </c>
      <c r="AM33" s="48">
        <v>0</v>
      </c>
      <c r="AN33" s="11">
        <v>0</v>
      </c>
      <c r="AO33" s="49">
        <v>0</v>
      </c>
      <c r="AP33" s="48">
        <v>0</v>
      </c>
      <c r="AQ33" s="11">
        <v>0</v>
      </c>
      <c r="AR33" s="49">
        <v>0</v>
      </c>
      <c r="AS33" s="48">
        <v>0</v>
      </c>
      <c r="AT33" s="11">
        <v>0</v>
      </c>
      <c r="AU33" s="49">
        <f t="shared" si="164"/>
        <v>0</v>
      </c>
      <c r="AV33" s="48">
        <v>0</v>
      </c>
      <c r="AW33" s="11">
        <v>0</v>
      </c>
      <c r="AX33" s="49">
        <v>0</v>
      </c>
      <c r="AY33" s="54">
        <v>5</v>
      </c>
      <c r="AZ33" s="13">
        <v>1291</v>
      </c>
      <c r="BA33" s="55">
        <v>258200</v>
      </c>
      <c r="BB33" s="48">
        <v>0</v>
      </c>
      <c r="BC33" s="11">
        <v>0</v>
      </c>
      <c r="BD33" s="49">
        <v>0</v>
      </c>
      <c r="BE33" s="48">
        <v>0</v>
      </c>
      <c r="BF33" s="11">
        <v>0</v>
      </c>
      <c r="BG33" s="49">
        <v>0</v>
      </c>
      <c r="BH33" s="48">
        <v>0</v>
      </c>
      <c r="BI33" s="11">
        <v>0</v>
      </c>
      <c r="BJ33" s="49">
        <v>0</v>
      </c>
      <c r="BK33" s="54">
        <v>9</v>
      </c>
      <c r="BL33" s="13">
        <v>255</v>
      </c>
      <c r="BM33" s="55">
        <v>28333.333333333332</v>
      </c>
      <c r="BN33" s="48">
        <v>0</v>
      </c>
      <c r="BO33" s="11">
        <v>0</v>
      </c>
      <c r="BP33" s="49">
        <v>0</v>
      </c>
      <c r="BQ33" s="54">
        <v>85</v>
      </c>
      <c r="BR33" s="13">
        <v>1904</v>
      </c>
      <c r="BS33" s="55">
        <v>22400</v>
      </c>
      <c r="BT33" s="48">
        <v>0</v>
      </c>
      <c r="BU33" s="11">
        <v>0</v>
      </c>
      <c r="BV33" s="49">
        <v>0</v>
      </c>
      <c r="BW33" s="48">
        <v>0</v>
      </c>
      <c r="BX33" s="11">
        <v>0</v>
      </c>
      <c r="BY33" s="49">
        <v>0</v>
      </c>
      <c r="BZ33" s="48">
        <v>0</v>
      </c>
      <c r="CA33" s="11">
        <v>0</v>
      </c>
      <c r="CB33" s="49">
        <v>0</v>
      </c>
      <c r="CC33" s="48">
        <v>0</v>
      </c>
      <c r="CD33" s="11">
        <v>0</v>
      </c>
      <c r="CE33" s="49">
        <v>0</v>
      </c>
      <c r="CF33" s="48">
        <v>0</v>
      </c>
      <c r="CG33" s="11">
        <v>0</v>
      </c>
      <c r="CH33" s="49">
        <v>0</v>
      </c>
      <c r="CI33" s="48">
        <v>0</v>
      </c>
      <c r="CJ33" s="11">
        <v>0</v>
      </c>
      <c r="CK33" s="49">
        <v>0</v>
      </c>
      <c r="CL33" s="48">
        <v>0</v>
      </c>
      <c r="CM33" s="11">
        <v>0</v>
      </c>
      <c r="CN33" s="49">
        <v>0</v>
      </c>
      <c r="CO33" s="48">
        <v>0</v>
      </c>
      <c r="CP33" s="11">
        <v>0</v>
      </c>
      <c r="CQ33" s="49">
        <v>0</v>
      </c>
      <c r="CR33" s="48">
        <v>0</v>
      </c>
      <c r="CS33" s="11">
        <v>0</v>
      </c>
      <c r="CT33" s="49">
        <v>0</v>
      </c>
      <c r="CU33" s="48">
        <v>0</v>
      </c>
      <c r="CV33" s="11">
        <v>0</v>
      </c>
      <c r="CW33" s="49">
        <v>0</v>
      </c>
      <c r="CX33" s="48">
        <v>0</v>
      </c>
      <c r="CY33" s="11">
        <v>0</v>
      </c>
      <c r="CZ33" s="49">
        <v>0</v>
      </c>
      <c r="DA33" s="48">
        <v>0</v>
      </c>
      <c r="DB33" s="11">
        <v>0</v>
      </c>
      <c r="DC33" s="49">
        <v>0</v>
      </c>
      <c r="DD33" s="48">
        <v>0</v>
      </c>
      <c r="DE33" s="11">
        <v>0</v>
      </c>
      <c r="DF33" s="49">
        <v>0</v>
      </c>
      <c r="DG33" s="48">
        <v>0</v>
      </c>
      <c r="DH33" s="11">
        <v>0</v>
      </c>
      <c r="DI33" s="49">
        <v>0</v>
      </c>
      <c r="DJ33" s="48">
        <v>0</v>
      </c>
      <c r="DK33" s="11">
        <v>0</v>
      </c>
      <c r="DL33" s="49">
        <v>0</v>
      </c>
      <c r="DM33" s="48">
        <v>0</v>
      </c>
      <c r="DN33" s="11">
        <v>0</v>
      </c>
      <c r="DO33" s="49">
        <v>0</v>
      </c>
      <c r="DP33" s="48">
        <v>0</v>
      </c>
      <c r="DQ33" s="11">
        <v>0</v>
      </c>
      <c r="DR33" s="49">
        <v>0</v>
      </c>
      <c r="DS33" s="48">
        <v>0</v>
      </c>
      <c r="DT33" s="11">
        <v>0</v>
      </c>
      <c r="DU33" s="49">
        <v>0</v>
      </c>
      <c r="DV33" s="48">
        <v>0</v>
      </c>
      <c r="DW33" s="11">
        <v>0</v>
      </c>
      <c r="DX33" s="49">
        <v>0</v>
      </c>
      <c r="DY33" s="48">
        <v>0</v>
      </c>
      <c r="DZ33" s="11">
        <v>0</v>
      </c>
      <c r="EA33" s="49">
        <v>0</v>
      </c>
      <c r="EB33" s="48">
        <v>0</v>
      </c>
      <c r="EC33" s="11">
        <v>0</v>
      </c>
      <c r="ED33" s="49">
        <v>0</v>
      </c>
      <c r="EE33" s="48">
        <v>0</v>
      </c>
      <c r="EF33" s="11">
        <v>0</v>
      </c>
      <c r="EG33" s="49">
        <v>0</v>
      </c>
      <c r="EH33" s="48">
        <v>0</v>
      </c>
      <c r="EI33" s="11">
        <v>0</v>
      </c>
      <c r="EJ33" s="49">
        <v>0</v>
      </c>
      <c r="EK33" s="48">
        <v>0</v>
      </c>
      <c r="EL33" s="11">
        <v>0</v>
      </c>
      <c r="EM33" s="49">
        <f t="shared" si="165"/>
        <v>0</v>
      </c>
      <c r="EN33" s="48">
        <v>0</v>
      </c>
      <c r="EO33" s="11">
        <v>0</v>
      </c>
      <c r="EP33" s="49">
        <v>0</v>
      </c>
      <c r="EQ33" s="54">
        <v>84</v>
      </c>
      <c r="ER33" s="13">
        <v>1862</v>
      </c>
      <c r="ES33" s="55">
        <v>22166.666666666668</v>
      </c>
      <c r="ET33" s="48">
        <v>0</v>
      </c>
      <c r="EU33" s="11">
        <v>0</v>
      </c>
      <c r="EV33" s="49">
        <v>0</v>
      </c>
      <c r="EW33" s="48">
        <v>0</v>
      </c>
      <c r="EX33" s="11">
        <v>0</v>
      </c>
      <c r="EY33" s="49">
        <v>0</v>
      </c>
      <c r="EZ33" s="54">
        <v>3</v>
      </c>
      <c r="FA33" s="13">
        <v>7</v>
      </c>
      <c r="FB33" s="55">
        <v>2333.3333333333335</v>
      </c>
      <c r="FC33" s="48">
        <v>0</v>
      </c>
      <c r="FD33" s="11">
        <v>0</v>
      </c>
      <c r="FE33" s="49">
        <v>0</v>
      </c>
      <c r="FF33" s="48">
        <v>0</v>
      </c>
      <c r="FG33" s="11">
        <v>0</v>
      </c>
      <c r="FH33" s="49">
        <v>0</v>
      </c>
      <c r="FI33" s="48">
        <v>0</v>
      </c>
      <c r="FJ33" s="11">
        <v>0</v>
      </c>
      <c r="FK33" s="49">
        <v>0</v>
      </c>
      <c r="FL33" s="54">
        <v>2</v>
      </c>
      <c r="FM33" s="13">
        <v>90</v>
      </c>
      <c r="FN33" s="55">
        <v>45000</v>
      </c>
      <c r="FO33" s="54">
        <v>2</v>
      </c>
      <c r="FP33" s="13">
        <v>74</v>
      </c>
      <c r="FQ33" s="55">
        <v>0</v>
      </c>
      <c r="FR33" s="48">
        <v>0</v>
      </c>
      <c r="FS33" s="11">
        <v>0</v>
      </c>
      <c r="FT33" s="49">
        <v>0</v>
      </c>
      <c r="FU33" s="48">
        <v>0</v>
      </c>
      <c r="FV33" s="11">
        <v>0</v>
      </c>
      <c r="FW33" s="49">
        <v>0</v>
      </c>
      <c r="FX33" s="48">
        <v>0</v>
      </c>
      <c r="FY33" s="11">
        <v>0</v>
      </c>
      <c r="FZ33" s="49">
        <v>0</v>
      </c>
      <c r="GA33" s="48">
        <v>0</v>
      </c>
      <c r="GB33" s="11">
        <v>0</v>
      </c>
      <c r="GC33" s="49">
        <v>0</v>
      </c>
      <c r="GD33" s="48">
        <v>0</v>
      </c>
      <c r="GE33" s="11">
        <v>0</v>
      </c>
      <c r="GF33" s="49">
        <v>0</v>
      </c>
      <c r="GG33" s="48">
        <v>0</v>
      </c>
      <c r="GH33" s="11">
        <v>0</v>
      </c>
      <c r="GI33" s="49">
        <v>0</v>
      </c>
      <c r="GJ33" s="48">
        <v>0</v>
      </c>
      <c r="GK33" s="11">
        <v>0</v>
      </c>
      <c r="GL33" s="49">
        <v>0</v>
      </c>
      <c r="GM33" s="48">
        <v>0</v>
      </c>
      <c r="GN33" s="11">
        <v>0</v>
      </c>
      <c r="GO33" s="49">
        <v>0</v>
      </c>
      <c r="GP33" s="48">
        <v>0</v>
      </c>
      <c r="GQ33" s="11">
        <v>0</v>
      </c>
      <c r="GR33" s="49">
        <v>0</v>
      </c>
      <c r="GS33" s="48">
        <v>0</v>
      </c>
      <c r="GT33" s="11">
        <v>82</v>
      </c>
      <c r="GU33" s="49">
        <v>0</v>
      </c>
      <c r="GV33" s="48">
        <v>0</v>
      </c>
      <c r="GW33" s="11">
        <v>0</v>
      </c>
      <c r="GX33" s="49">
        <v>0</v>
      </c>
      <c r="GY33" s="48">
        <v>0</v>
      </c>
      <c r="GZ33" s="11">
        <v>0</v>
      </c>
      <c r="HA33" s="49">
        <v>0</v>
      </c>
      <c r="HB33" s="48">
        <v>0</v>
      </c>
      <c r="HC33" s="11">
        <v>0</v>
      </c>
      <c r="HD33" s="49">
        <v>0</v>
      </c>
      <c r="HE33" s="48">
        <v>0</v>
      </c>
      <c r="HF33" s="11">
        <v>0</v>
      </c>
      <c r="HG33" s="49">
        <v>0</v>
      </c>
      <c r="HH33" s="48">
        <v>0</v>
      </c>
      <c r="HI33" s="11">
        <v>0</v>
      </c>
      <c r="HJ33" s="49">
        <v>0</v>
      </c>
      <c r="HK33" s="48">
        <v>0</v>
      </c>
      <c r="HL33" s="11">
        <v>0</v>
      </c>
      <c r="HM33" s="49">
        <v>0</v>
      </c>
      <c r="HN33" s="48">
        <v>0</v>
      </c>
      <c r="HO33" s="11">
        <v>0</v>
      </c>
      <c r="HP33" s="49">
        <v>0</v>
      </c>
      <c r="HQ33" s="48">
        <v>0</v>
      </c>
      <c r="HR33" s="11">
        <v>0</v>
      </c>
      <c r="HS33" s="49">
        <v>0</v>
      </c>
      <c r="HT33" s="54">
        <v>153</v>
      </c>
      <c r="HU33" s="13">
        <v>3274</v>
      </c>
      <c r="HV33" s="55">
        <v>21398.692810457516</v>
      </c>
      <c r="HW33" s="54">
        <v>61</v>
      </c>
      <c r="HX33" s="13">
        <v>1653</v>
      </c>
      <c r="HY33" s="55">
        <v>27098.360655737702</v>
      </c>
      <c r="HZ33" s="48">
        <v>0</v>
      </c>
      <c r="IA33" s="11">
        <v>0</v>
      </c>
      <c r="IB33" s="49">
        <v>0</v>
      </c>
      <c r="IC33" s="48"/>
      <c r="ID33" s="11"/>
      <c r="IE33" s="49"/>
      <c r="IF33" s="48"/>
      <c r="IG33" s="11"/>
      <c r="IH33" s="49"/>
      <c r="II33" s="48"/>
      <c r="IJ33" s="11"/>
      <c r="IK33" s="49"/>
      <c r="IL33" s="48"/>
      <c r="IM33" s="11"/>
      <c r="IN33" s="49"/>
      <c r="IO33" s="48"/>
      <c r="IP33" s="11"/>
      <c r="IQ33" s="49"/>
      <c r="IR33" s="48">
        <v>0</v>
      </c>
      <c r="IS33" s="11">
        <v>0</v>
      </c>
      <c r="IT33" s="49">
        <v>0</v>
      </c>
      <c r="IU33" s="10">
        <f t="shared" si="4"/>
        <v>432</v>
      </c>
      <c r="IV33" s="15">
        <f t="shared" si="5"/>
        <v>10982</v>
      </c>
      <c r="IW33" s="6"/>
      <c r="IX33" s="9"/>
      <c r="IY33" s="6"/>
      <c r="IZ33" s="6"/>
      <c r="JA33" s="6"/>
      <c r="JB33" s="9"/>
      <c r="JC33" s="6"/>
      <c r="JD33" s="6"/>
      <c r="JE33" s="6"/>
      <c r="JF33" s="9"/>
      <c r="JG33" s="6"/>
      <c r="JH33" s="6"/>
      <c r="JI33" s="1"/>
      <c r="JJ33" s="2"/>
      <c r="JK33" s="1"/>
      <c r="JL33" s="1"/>
      <c r="JM33" s="1"/>
      <c r="JN33" s="2"/>
      <c r="JO33" s="1"/>
      <c r="JP33" s="1"/>
      <c r="JQ33" s="1"/>
      <c r="JR33" s="2"/>
      <c r="JS33" s="1"/>
      <c r="JT33" s="1"/>
      <c r="JU33" s="1"/>
      <c r="JV33" s="2"/>
      <c r="JW33" s="1"/>
      <c r="JX33" s="1"/>
      <c r="JY33" s="1"/>
      <c r="JZ33" s="2"/>
      <c r="KA33" s="1"/>
      <c r="KB33" s="1"/>
      <c r="KC33" s="1"/>
      <c r="KD33" s="2"/>
      <c r="KE33" s="1"/>
      <c r="KF33" s="1"/>
      <c r="KG33" s="1"/>
      <c r="KH33" s="2"/>
      <c r="KI33" s="1"/>
      <c r="KJ33" s="1"/>
      <c r="KK33" s="1"/>
      <c r="KL33" s="2"/>
      <c r="KM33" s="1"/>
      <c r="KN33" s="1"/>
      <c r="KO33" s="1"/>
    </row>
    <row r="34" spans="1:376" x14ac:dyDescent="0.3">
      <c r="A34" s="64">
        <v>2006</v>
      </c>
      <c r="B34" s="65" t="s">
        <v>7</v>
      </c>
      <c r="C34" s="48">
        <v>0</v>
      </c>
      <c r="D34" s="11">
        <v>0</v>
      </c>
      <c r="E34" s="49">
        <f t="shared" si="162"/>
        <v>0</v>
      </c>
      <c r="F34" s="48">
        <v>0</v>
      </c>
      <c r="G34" s="11">
        <v>0</v>
      </c>
      <c r="H34" s="49">
        <v>0</v>
      </c>
      <c r="I34" s="48">
        <v>0</v>
      </c>
      <c r="J34" s="11">
        <v>0</v>
      </c>
      <c r="K34" s="49">
        <v>0</v>
      </c>
      <c r="L34" s="48">
        <v>0</v>
      </c>
      <c r="M34" s="11">
        <v>0</v>
      </c>
      <c r="N34" s="49">
        <v>0</v>
      </c>
      <c r="O34" s="48">
        <v>0</v>
      </c>
      <c r="P34" s="11">
        <v>0</v>
      </c>
      <c r="Q34" s="49">
        <v>0</v>
      </c>
      <c r="R34" s="48">
        <v>0</v>
      </c>
      <c r="S34" s="11">
        <v>0</v>
      </c>
      <c r="T34" s="49">
        <v>0</v>
      </c>
      <c r="U34" s="48">
        <v>0</v>
      </c>
      <c r="V34" s="11">
        <v>0</v>
      </c>
      <c r="W34" s="49">
        <v>0</v>
      </c>
      <c r="X34" s="48">
        <v>0</v>
      </c>
      <c r="Y34" s="11">
        <v>0</v>
      </c>
      <c r="Z34" s="49">
        <v>0</v>
      </c>
      <c r="AA34" s="48">
        <v>0</v>
      </c>
      <c r="AB34" s="11">
        <v>0</v>
      </c>
      <c r="AC34" s="49">
        <f t="shared" si="163"/>
        <v>0</v>
      </c>
      <c r="AD34" s="48">
        <v>0</v>
      </c>
      <c r="AE34" s="11">
        <v>0</v>
      </c>
      <c r="AF34" s="49">
        <v>0</v>
      </c>
      <c r="AG34" s="54">
        <v>12</v>
      </c>
      <c r="AH34" s="13">
        <v>414</v>
      </c>
      <c r="AI34" s="55">
        <v>34500</v>
      </c>
      <c r="AJ34" s="48">
        <v>0</v>
      </c>
      <c r="AK34" s="11">
        <v>0</v>
      </c>
      <c r="AL34" s="49">
        <v>0</v>
      </c>
      <c r="AM34" s="48">
        <v>0</v>
      </c>
      <c r="AN34" s="11">
        <v>0</v>
      </c>
      <c r="AO34" s="49">
        <v>0</v>
      </c>
      <c r="AP34" s="48">
        <v>0</v>
      </c>
      <c r="AQ34" s="11">
        <v>0</v>
      </c>
      <c r="AR34" s="49">
        <v>0</v>
      </c>
      <c r="AS34" s="48">
        <v>0</v>
      </c>
      <c r="AT34" s="11">
        <v>0</v>
      </c>
      <c r="AU34" s="49">
        <f t="shared" si="164"/>
        <v>0</v>
      </c>
      <c r="AV34" s="48">
        <v>0</v>
      </c>
      <c r="AW34" s="11">
        <v>0</v>
      </c>
      <c r="AX34" s="49">
        <v>0</v>
      </c>
      <c r="AY34" s="54">
        <v>18</v>
      </c>
      <c r="AZ34" s="13">
        <v>2194</v>
      </c>
      <c r="BA34" s="55">
        <v>121888.88888888889</v>
      </c>
      <c r="BB34" s="48">
        <v>0</v>
      </c>
      <c r="BC34" s="11">
        <v>0</v>
      </c>
      <c r="BD34" s="49">
        <v>0</v>
      </c>
      <c r="BE34" s="48">
        <v>0</v>
      </c>
      <c r="BF34" s="11">
        <v>0</v>
      </c>
      <c r="BG34" s="49">
        <v>0</v>
      </c>
      <c r="BH34" s="48">
        <v>0</v>
      </c>
      <c r="BI34" s="11">
        <v>0</v>
      </c>
      <c r="BJ34" s="49">
        <v>0</v>
      </c>
      <c r="BK34" s="54">
        <v>10</v>
      </c>
      <c r="BL34" s="13">
        <v>295</v>
      </c>
      <c r="BM34" s="55">
        <v>29500</v>
      </c>
      <c r="BN34" s="48">
        <v>0</v>
      </c>
      <c r="BO34" s="11">
        <v>0</v>
      </c>
      <c r="BP34" s="49">
        <v>0</v>
      </c>
      <c r="BQ34" s="54">
        <v>134</v>
      </c>
      <c r="BR34" s="13">
        <v>3003</v>
      </c>
      <c r="BS34" s="55">
        <v>22410.447761194027</v>
      </c>
      <c r="BT34" s="48">
        <v>0</v>
      </c>
      <c r="BU34" s="11">
        <v>0</v>
      </c>
      <c r="BV34" s="49">
        <v>0</v>
      </c>
      <c r="BW34" s="48">
        <v>0</v>
      </c>
      <c r="BX34" s="11">
        <v>0</v>
      </c>
      <c r="BY34" s="49">
        <v>0</v>
      </c>
      <c r="BZ34" s="48">
        <v>0</v>
      </c>
      <c r="CA34" s="11">
        <v>0</v>
      </c>
      <c r="CB34" s="49">
        <v>0</v>
      </c>
      <c r="CC34" s="48">
        <v>0</v>
      </c>
      <c r="CD34" s="11">
        <v>0</v>
      </c>
      <c r="CE34" s="49">
        <v>0</v>
      </c>
      <c r="CF34" s="48">
        <v>0</v>
      </c>
      <c r="CG34" s="11">
        <v>0</v>
      </c>
      <c r="CH34" s="49">
        <v>0</v>
      </c>
      <c r="CI34" s="48">
        <v>0</v>
      </c>
      <c r="CJ34" s="11">
        <v>0</v>
      </c>
      <c r="CK34" s="49">
        <v>0</v>
      </c>
      <c r="CL34" s="48">
        <v>0</v>
      </c>
      <c r="CM34" s="11">
        <v>0</v>
      </c>
      <c r="CN34" s="49">
        <v>0</v>
      </c>
      <c r="CO34" s="48">
        <v>0</v>
      </c>
      <c r="CP34" s="11">
        <v>0</v>
      </c>
      <c r="CQ34" s="49">
        <v>0</v>
      </c>
      <c r="CR34" s="54">
        <v>0</v>
      </c>
      <c r="CS34" s="13">
        <v>7</v>
      </c>
      <c r="CT34" s="55">
        <v>0</v>
      </c>
      <c r="CU34" s="54">
        <v>29</v>
      </c>
      <c r="CV34" s="13">
        <v>344</v>
      </c>
      <c r="CW34" s="55">
        <v>11862.068965517243</v>
      </c>
      <c r="CX34" s="48">
        <v>0</v>
      </c>
      <c r="CY34" s="11">
        <v>0</v>
      </c>
      <c r="CZ34" s="49">
        <v>0</v>
      </c>
      <c r="DA34" s="48">
        <v>0</v>
      </c>
      <c r="DB34" s="11">
        <v>0</v>
      </c>
      <c r="DC34" s="49">
        <v>0</v>
      </c>
      <c r="DD34" s="48">
        <v>0</v>
      </c>
      <c r="DE34" s="11">
        <v>0</v>
      </c>
      <c r="DF34" s="49">
        <v>0</v>
      </c>
      <c r="DG34" s="48">
        <v>0</v>
      </c>
      <c r="DH34" s="11">
        <v>0</v>
      </c>
      <c r="DI34" s="49">
        <v>0</v>
      </c>
      <c r="DJ34" s="48">
        <v>0</v>
      </c>
      <c r="DK34" s="11">
        <v>0</v>
      </c>
      <c r="DL34" s="49">
        <v>0</v>
      </c>
      <c r="DM34" s="48">
        <v>0</v>
      </c>
      <c r="DN34" s="11">
        <v>0</v>
      </c>
      <c r="DO34" s="49">
        <v>0</v>
      </c>
      <c r="DP34" s="48">
        <v>0</v>
      </c>
      <c r="DQ34" s="11">
        <v>0</v>
      </c>
      <c r="DR34" s="49">
        <v>0</v>
      </c>
      <c r="DS34" s="48">
        <v>0</v>
      </c>
      <c r="DT34" s="11">
        <v>0</v>
      </c>
      <c r="DU34" s="49">
        <v>0</v>
      </c>
      <c r="DV34" s="48">
        <v>0</v>
      </c>
      <c r="DW34" s="11">
        <v>0</v>
      </c>
      <c r="DX34" s="49">
        <v>0</v>
      </c>
      <c r="DY34" s="48">
        <v>0</v>
      </c>
      <c r="DZ34" s="11">
        <v>0</v>
      </c>
      <c r="EA34" s="49">
        <v>0</v>
      </c>
      <c r="EB34" s="48">
        <v>0</v>
      </c>
      <c r="EC34" s="11">
        <v>0</v>
      </c>
      <c r="ED34" s="49">
        <v>0</v>
      </c>
      <c r="EE34" s="48">
        <v>0</v>
      </c>
      <c r="EF34" s="11">
        <v>0</v>
      </c>
      <c r="EG34" s="49">
        <v>0</v>
      </c>
      <c r="EH34" s="48">
        <v>0</v>
      </c>
      <c r="EI34" s="11">
        <v>0</v>
      </c>
      <c r="EJ34" s="49">
        <v>0</v>
      </c>
      <c r="EK34" s="48">
        <v>0</v>
      </c>
      <c r="EL34" s="11">
        <v>0</v>
      </c>
      <c r="EM34" s="49">
        <f t="shared" si="165"/>
        <v>0</v>
      </c>
      <c r="EN34" s="48">
        <v>0</v>
      </c>
      <c r="EO34" s="11">
        <v>0</v>
      </c>
      <c r="EP34" s="49">
        <v>0</v>
      </c>
      <c r="EQ34" s="54">
        <v>138</v>
      </c>
      <c r="ER34" s="13">
        <v>3264</v>
      </c>
      <c r="ES34" s="55">
        <v>23652.173913043476</v>
      </c>
      <c r="ET34" s="48">
        <v>0</v>
      </c>
      <c r="EU34" s="11">
        <v>0</v>
      </c>
      <c r="EV34" s="49">
        <v>0</v>
      </c>
      <c r="EW34" s="48">
        <v>0</v>
      </c>
      <c r="EX34" s="11">
        <v>0</v>
      </c>
      <c r="EY34" s="49">
        <v>0</v>
      </c>
      <c r="EZ34" s="54">
        <v>3</v>
      </c>
      <c r="FA34" s="13">
        <v>9</v>
      </c>
      <c r="FB34" s="55">
        <v>3000</v>
      </c>
      <c r="FC34" s="48">
        <v>0</v>
      </c>
      <c r="FD34" s="11">
        <v>0</v>
      </c>
      <c r="FE34" s="49">
        <v>0</v>
      </c>
      <c r="FF34" s="48">
        <v>0</v>
      </c>
      <c r="FG34" s="11">
        <v>0</v>
      </c>
      <c r="FH34" s="49">
        <v>0</v>
      </c>
      <c r="FI34" s="48">
        <v>0</v>
      </c>
      <c r="FJ34" s="11">
        <v>0</v>
      </c>
      <c r="FK34" s="49">
        <v>0</v>
      </c>
      <c r="FL34" s="48">
        <v>0</v>
      </c>
      <c r="FM34" s="11">
        <v>0</v>
      </c>
      <c r="FN34" s="49">
        <v>0</v>
      </c>
      <c r="FO34" s="48">
        <v>0</v>
      </c>
      <c r="FP34" s="11">
        <v>0</v>
      </c>
      <c r="FQ34" s="49">
        <v>0</v>
      </c>
      <c r="FR34" s="48">
        <v>0</v>
      </c>
      <c r="FS34" s="11">
        <v>0</v>
      </c>
      <c r="FT34" s="49">
        <v>0</v>
      </c>
      <c r="FU34" s="48">
        <v>0</v>
      </c>
      <c r="FV34" s="11">
        <v>0</v>
      </c>
      <c r="FW34" s="49">
        <v>0</v>
      </c>
      <c r="FX34" s="48">
        <v>0</v>
      </c>
      <c r="FY34" s="11">
        <v>0</v>
      </c>
      <c r="FZ34" s="49">
        <v>0</v>
      </c>
      <c r="GA34" s="48">
        <v>0</v>
      </c>
      <c r="GB34" s="11">
        <v>0</v>
      </c>
      <c r="GC34" s="49">
        <v>0</v>
      </c>
      <c r="GD34" s="48">
        <v>0</v>
      </c>
      <c r="GE34" s="11">
        <v>0</v>
      </c>
      <c r="GF34" s="49">
        <v>0</v>
      </c>
      <c r="GG34" s="48">
        <v>0</v>
      </c>
      <c r="GH34" s="11">
        <v>0</v>
      </c>
      <c r="GI34" s="49">
        <v>0</v>
      </c>
      <c r="GJ34" s="48">
        <v>0</v>
      </c>
      <c r="GK34" s="11">
        <v>0</v>
      </c>
      <c r="GL34" s="49">
        <v>0</v>
      </c>
      <c r="GM34" s="48">
        <v>0</v>
      </c>
      <c r="GN34" s="11">
        <v>0</v>
      </c>
      <c r="GO34" s="49">
        <v>0</v>
      </c>
      <c r="GP34" s="48">
        <v>0</v>
      </c>
      <c r="GQ34" s="11">
        <v>0</v>
      </c>
      <c r="GR34" s="49">
        <v>0</v>
      </c>
      <c r="GS34" s="54">
        <v>1</v>
      </c>
      <c r="GT34" s="13">
        <v>196</v>
      </c>
      <c r="GU34" s="55">
        <v>196000</v>
      </c>
      <c r="GV34" s="48">
        <v>0</v>
      </c>
      <c r="GW34" s="11">
        <v>0</v>
      </c>
      <c r="GX34" s="49">
        <v>0</v>
      </c>
      <c r="GY34" s="48">
        <v>0</v>
      </c>
      <c r="GZ34" s="11">
        <v>0</v>
      </c>
      <c r="HA34" s="49">
        <v>0</v>
      </c>
      <c r="HB34" s="48">
        <v>0</v>
      </c>
      <c r="HC34" s="11">
        <v>0</v>
      </c>
      <c r="HD34" s="49">
        <v>0</v>
      </c>
      <c r="HE34" s="48">
        <v>0</v>
      </c>
      <c r="HF34" s="11">
        <v>0</v>
      </c>
      <c r="HG34" s="49">
        <v>0</v>
      </c>
      <c r="HH34" s="48">
        <v>0</v>
      </c>
      <c r="HI34" s="11">
        <v>0</v>
      </c>
      <c r="HJ34" s="49">
        <v>0</v>
      </c>
      <c r="HK34" s="48">
        <v>0</v>
      </c>
      <c r="HL34" s="11">
        <v>0</v>
      </c>
      <c r="HM34" s="49">
        <v>0</v>
      </c>
      <c r="HN34" s="48">
        <v>0</v>
      </c>
      <c r="HO34" s="11">
        <v>0</v>
      </c>
      <c r="HP34" s="49">
        <v>0</v>
      </c>
      <c r="HQ34" s="48">
        <v>0</v>
      </c>
      <c r="HR34" s="11">
        <v>0</v>
      </c>
      <c r="HS34" s="49">
        <v>0</v>
      </c>
      <c r="HT34" s="54">
        <v>320</v>
      </c>
      <c r="HU34" s="13">
        <v>5965</v>
      </c>
      <c r="HV34" s="55">
        <v>18640.625</v>
      </c>
      <c r="HW34" s="54">
        <v>121</v>
      </c>
      <c r="HX34" s="13">
        <v>3784</v>
      </c>
      <c r="HY34" s="55">
        <v>31272.727272727272</v>
      </c>
      <c r="HZ34" s="48">
        <v>0</v>
      </c>
      <c r="IA34" s="11">
        <v>0</v>
      </c>
      <c r="IB34" s="49">
        <v>0</v>
      </c>
      <c r="IC34" s="48"/>
      <c r="ID34" s="11"/>
      <c r="IE34" s="49"/>
      <c r="IF34" s="48"/>
      <c r="IG34" s="11"/>
      <c r="IH34" s="49"/>
      <c r="II34" s="48"/>
      <c r="IJ34" s="11"/>
      <c r="IK34" s="49"/>
      <c r="IL34" s="48"/>
      <c r="IM34" s="11"/>
      <c r="IN34" s="49"/>
      <c r="IO34" s="48"/>
      <c r="IP34" s="11"/>
      <c r="IQ34" s="49"/>
      <c r="IR34" s="48">
        <v>0</v>
      </c>
      <c r="IS34" s="11">
        <v>0</v>
      </c>
      <c r="IT34" s="49">
        <v>0</v>
      </c>
      <c r="IU34" s="10">
        <f t="shared" si="4"/>
        <v>786</v>
      </c>
      <c r="IV34" s="15">
        <f t="shared" si="5"/>
        <v>19475</v>
      </c>
      <c r="IW34" s="6"/>
      <c r="IX34" s="9"/>
      <c r="IY34" s="6"/>
      <c r="IZ34" s="6"/>
      <c r="JA34" s="6"/>
      <c r="JB34" s="9"/>
      <c r="JC34" s="6"/>
      <c r="JD34" s="6"/>
      <c r="JE34" s="6"/>
      <c r="JF34" s="9"/>
      <c r="JG34" s="6"/>
      <c r="JH34" s="6"/>
      <c r="JI34" s="1"/>
      <c r="JJ34" s="2"/>
      <c r="JK34" s="1"/>
      <c r="JL34" s="1"/>
      <c r="JM34" s="1"/>
      <c r="JN34" s="2"/>
      <c r="JO34" s="1"/>
      <c r="JP34" s="1"/>
      <c r="JQ34" s="1"/>
      <c r="JR34" s="2"/>
      <c r="JS34" s="1"/>
      <c r="JT34" s="1"/>
      <c r="JU34" s="1"/>
      <c r="JV34" s="2"/>
      <c r="JW34" s="1"/>
      <c r="JX34" s="1"/>
      <c r="JY34" s="1"/>
      <c r="JZ34" s="2"/>
      <c r="KA34" s="1"/>
      <c r="KB34" s="1"/>
      <c r="KC34" s="1"/>
      <c r="KD34" s="2"/>
      <c r="KE34" s="1"/>
      <c r="KF34" s="1"/>
      <c r="KG34" s="1"/>
      <c r="KH34" s="2"/>
      <c r="KI34" s="1"/>
      <c r="KJ34" s="1"/>
      <c r="KK34" s="1"/>
      <c r="KL34" s="2"/>
      <c r="KM34" s="1"/>
      <c r="KN34" s="1"/>
      <c r="KO34" s="1"/>
    </row>
    <row r="35" spans="1:376" x14ac:dyDescent="0.3">
      <c r="A35" s="64">
        <v>2006</v>
      </c>
      <c r="B35" s="65" t="s">
        <v>8</v>
      </c>
      <c r="C35" s="48">
        <v>0</v>
      </c>
      <c r="D35" s="11">
        <v>0</v>
      </c>
      <c r="E35" s="49">
        <f t="shared" si="162"/>
        <v>0</v>
      </c>
      <c r="F35" s="48">
        <v>0</v>
      </c>
      <c r="G35" s="11">
        <v>0</v>
      </c>
      <c r="H35" s="49">
        <v>0</v>
      </c>
      <c r="I35" s="48">
        <v>0</v>
      </c>
      <c r="J35" s="11">
        <v>0</v>
      </c>
      <c r="K35" s="49">
        <v>0</v>
      </c>
      <c r="L35" s="48">
        <v>0</v>
      </c>
      <c r="M35" s="11">
        <v>0</v>
      </c>
      <c r="N35" s="49">
        <v>0</v>
      </c>
      <c r="O35" s="48">
        <v>0</v>
      </c>
      <c r="P35" s="11">
        <v>0</v>
      </c>
      <c r="Q35" s="49">
        <v>0</v>
      </c>
      <c r="R35" s="48">
        <v>0</v>
      </c>
      <c r="S35" s="11">
        <v>0</v>
      </c>
      <c r="T35" s="49">
        <v>0</v>
      </c>
      <c r="U35" s="48">
        <v>0</v>
      </c>
      <c r="V35" s="11">
        <v>0</v>
      </c>
      <c r="W35" s="49">
        <v>0</v>
      </c>
      <c r="X35" s="48">
        <v>0</v>
      </c>
      <c r="Y35" s="11">
        <v>0</v>
      </c>
      <c r="Z35" s="49">
        <v>0</v>
      </c>
      <c r="AA35" s="48">
        <v>0</v>
      </c>
      <c r="AB35" s="11">
        <v>0</v>
      </c>
      <c r="AC35" s="49">
        <f t="shared" si="163"/>
        <v>0</v>
      </c>
      <c r="AD35" s="48">
        <v>0</v>
      </c>
      <c r="AE35" s="11">
        <v>0</v>
      </c>
      <c r="AF35" s="49">
        <v>0</v>
      </c>
      <c r="AG35" s="54">
        <v>12</v>
      </c>
      <c r="AH35" s="13">
        <v>415</v>
      </c>
      <c r="AI35" s="55">
        <v>34583.333333333336</v>
      </c>
      <c r="AJ35" s="48">
        <v>0</v>
      </c>
      <c r="AK35" s="11">
        <v>0</v>
      </c>
      <c r="AL35" s="49">
        <v>0</v>
      </c>
      <c r="AM35" s="48">
        <v>0</v>
      </c>
      <c r="AN35" s="11">
        <v>0</v>
      </c>
      <c r="AO35" s="49">
        <v>0</v>
      </c>
      <c r="AP35" s="48">
        <v>0</v>
      </c>
      <c r="AQ35" s="11">
        <v>0</v>
      </c>
      <c r="AR35" s="49">
        <v>0</v>
      </c>
      <c r="AS35" s="48">
        <v>0</v>
      </c>
      <c r="AT35" s="11">
        <v>0</v>
      </c>
      <c r="AU35" s="49">
        <f t="shared" si="164"/>
        <v>0</v>
      </c>
      <c r="AV35" s="48">
        <v>0</v>
      </c>
      <c r="AW35" s="11">
        <v>0</v>
      </c>
      <c r="AX35" s="49">
        <v>0</v>
      </c>
      <c r="AY35" s="54">
        <v>40</v>
      </c>
      <c r="AZ35" s="13">
        <v>2750</v>
      </c>
      <c r="BA35" s="55">
        <v>68750</v>
      </c>
      <c r="BB35" s="48">
        <v>0</v>
      </c>
      <c r="BC35" s="11">
        <v>0</v>
      </c>
      <c r="BD35" s="49">
        <v>0</v>
      </c>
      <c r="BE35" s="48">
        <v>0</v>
      </c>
      <c r="BF35" s="11">
        <v>0</v>
      </c>
      <c r="BG35" s="49">
        <v>0</v>
      </c>
      <c r="BH35" s="48">
        <v>0</v>
      </c>
      <c r="BI35" s="11">
        <v>0</v>
      </c>
      <c r="BJ35" s="49">
        <v>0</v>
      </c>
      <c r="BK35" s="54">
        <v>16</v>
      </c>
      <c r="BL35" s="13">
        <v>539</v>
      </c>
      <c r="BM35" s="55">
        <v>33687.5</v>
      </c>
      <c r="BN35" s="48">
        <v>0</v>
      </c>
      <c r="BO35" s="11">
        <v>0</v>
      </c>
      <c r="BP35" s="49">
        <v>0</v>
      </c>
      <c r="BQ35" s="54">
        <v>186</v>
      </c>
      <c r="BR35" s="13">
        <v>4217</v>
      </c>
      <c r="BS35" s="55">
        <v>22672.043010752688</v>
      </c>
      <c r="BT35" s="48">
        <v>0</v>
      </c>
      <c r="BU35" s="11">
        <v>0</v>
      </c>
      <c r="BV35" s="49">
        <v>0</v>
      </c>
      <c r="BW35" s="48">
        <v>0</v>
      </c>
      <c r="BX35" s="11">
        <v>0</v>
      </c>
      <c r="BY35" s="49">
        <v>0</v>
      </c>
      <c r="BZ35" s="48">
        <v>0</v>
      </c>
      <c r="CA35" s="11">
        <v>0</v>
      </c>
      <c r="CB35" s="49">
        <v>0</v>
      </c>
      <c r="CC35" s="48">
        <v>0</v>
      </c>
      <c r="CD35" s="11">
        <v>0</v>
      </c>
      <c r="CE35" s="49">
        <v>0</v>
      </c>
      <c r="CF35" s="48">
        <v>0</v>
      </c>
      <c r="CG35" s="11">
        <v>0</v>
      </c>
      <c r="CH35" s="49">
        <v>0</v>
      </c>
      <c r="CI35" s="48">
        <v>0</v>
      </c>
      <c r="CJ35" s="11">
        <v>0</v>
      </c>
      <c r="CK35" s="49">
        <v>0</v>
      </c>
      <c r="CL35" s="48">
        <v>0</v>
      </c>
      <c r="CM35" s="11">
        <v>0</v>
      </c>
      <c r="CN35" s="49">
        <v>0</v>
      </c>
      <c r="CO35" s="48">
        <v>0</v>
      </c>
      <c r="CP35" s="11">
        <v>0</v>
      </c>
      <c r="CQ35" s="49">
        <v>0</v>
      </c>
      <c r="CR35" s="48">
        <v>0</v>
      </c>
      <c r="CS35" s="11">
        <v>0</v>
      </c>
      <c r="CT35" s="49">
        <v>0</v>
      </c>
      <c r="CU35" s="48">
        <v>0</v>
      </c>
      <c r="CV35" s="11">
        <v>0</v>
      </c>
      <c r="CW35" s="49">
        <v>0</v>
      </c>
      <c r="CX35" s="48">
        <v>0</v>
      </c>
      <c r="CY35" s="11">
        <v>0</v>
      </c>
      <c r="CZ35" s="49">
        <v>0</v>
      </c>
      <c r="DA35" s="48">
        <v>0</v>
      </c>
      <c r="DB35" s="11">
        <v>0</v>
      </c>
      <c r="DC35" s="49">
        <v>0</v>
      </c>
      <c r="DD35" s="48">
        <v>0</v>
      </c>
      <c r="DE35" s="11">
        <v>0</v>
      </c>
      <c r="DF35" s="49">
        <v>0</v>
      </c>
      <c r="DG35" s="48">
        <v>0</v>
      </c>
      <c r="DH35" s="11">
        <v>0</v>
      </c>
      <c r="DI35" s="49">
        <v>0</v>
      </c>
      <c r="DJ35" s="48">
        <v>0</v>
      </c>
      <c r="DK35" s="11">
        <v>0</v>
      </c>
      <c r="DL35" s="49">
        <v>0</v>
      </c>
      <c r="DM35" s="48">
        <v>0</v>
      </c>
      <c r="DN35" s="11">
        <v>0</v>
      </c>
      <c r="DO35" s="49">
        <v>0</v>
      </c>
      <c r="DP35" s="48">
        <v>0</v>
      </c>
      <c r="DQ35" s="11">
        <v>0</v>
      </c>
      <c r="DR35" s="49">
        <v>0</v>
      </c>
      <c r="DS35" s="48">
        <v>0</v>
      </c>
      <c r="DT35" s="11">
        <v>0</v>
      </c>
      <c r="DU35" s="49">
        <v>0</v>
      </c>
      <c r="DV35" s="48">
        <v>0</v>
      </c>
      <c r="DW35" s="11">
        <v>0</v>
      </c>
      <c r="DX35" s="49">
        <v>0</v>
      </c>
      <c r="DY35" s="48">
        <v>0</v>
      </c>
      <c r="DZ35" s="11">
        <v>0</v>
      </c>
      <c r="EA35" s="49">
        <v>0</v>
      </c>
      <c r="EB35" s="48">
        <v>0</v>
      </c>
      <c r="EC35" s="11">
        <v>0</v>
      </c>
      <c r="ED35" s="49">
        <v>0</v>
      </c>
      <c r="EE35" s="48">
        <v>0</v>
      </c>
      <c r="EF35" s="11">
        <v>0</v>
      </c>
      <c r="EG35" s="49">
        <v>0</v>
      </c>
      <c r="EH35" s="48">
        <v>0</v>
      </c>
      <c r="EI35" s="11">
        <v>0</v>
      </c>
      <c r="EJ35" s="49">
        <v>0</v>
      </c>
      <c r="EK35" s="48">
        <v>0</v>
      </c>
      <c r="EL35" s="11">
        <v>0</v>
      </c>
      <c r="EM35" s="49">
        <f t="shared" si="165"/>
        <v>0</v>
      </c>
      <c r="EN35" s="48">
        <v>0</v>
      </c>
      <c r="EO35" s="11">
        <v>0</v>
      </c>
      <c r="EP35" s="49">
        <v>0</v>
      </c>
      <c r="EQ35" s="54">
        <v>177</v>
      </c>
      <c r="ER35" s="13">
        <v>4407</v>
      </c>
      <c r="ES35" s="55">
        <v>24898.30508474576</v>
      </c>
      <c r="ET35" s="48">
        <v>0</v>
      </c>
      <c r="EU35" s="11">
        <v>0</v>
      </c>
      <c r="EV35" s="49">
        <v>0</v>
      </c>
      <c r="EW35" s="48">
        <v>0</v>
      </c>
      <c r="EX35" s="11">
        <v>0</v>
      </c>
      <c r="EY35" s="49">
        <v>0</v>
      </c>
      <c r="EZ35" s="54">
        <v>5</v>
      </c>
      <c r="FA35" s="13">
        <v>12</v>
      </c>
      <c r="FB35" s="55">
        <v>2400</v>
      </c>
      <c r="FC35" s="48">
        <v>0</v>
      </c>
      <c r="FD35" s="11">
        <v>0</v>
      </c>
      <c r="FE35" s="49">
        <v>0</v>
      </c>
      <c r="FF35" s="48">
        <v>0</v>
      </c>
      <c r="FG35" s="11">
        <v>0</v>
      </c>
      <c r="FH35" s="49">
        <v>0</v>
      </c>
      <c r="FI35" s="48">
        <v>0</v>
      </c>
      <c r="FJ35" s="11">
        <v>0</v>
      </c>
      <c r="FK35" s="49">
        <v>0</v>
      </c>
      <c r="FL35" s="48">
        <v>0</v>
      </c>
      <c r="FM35" s="11">
        <v>0</v>
      </c>
      <c r="FN35" s="49">
        <v>0</v>
      </c>
      <c r="FO35" s="48">
        <v>0</v>
      </c>
      <c r="FP35" s="11">
        <v>0</v>
      </c>
      <c r="FQ35" s="49">
        <v>0</v>
      </c>
      <c r="FR35" s="48">
        <v>0</v>
      </c>
      <c r="FS35" s="11">
        <v>0</v>
      </c>
      <c r="FT35" s="49">
        <v>0</v>
      </c>
      <c r="FU35" s="48">
        <v>0</v>
      </c>
      <c r="FV35" s="11">
        <v>0</v>
      </c>
      <c r="FW35" s="49">
        <v>0</v>
      </c>
      <c r="FX35" s="48">
        <v>0</v>
      </c>
      <c r="FY35" s="11">
        <v>0</v>
      </c>
      <c r="FZ35" s="49">
        <v>0</v>
      </c>
      <c r="GA35" s="48">
        <v>0</v>
      </c>
      <c r="GB35" s="11">
        <v>0</v>
      </c>
      <c r="GC35" s="49">
        <v>0</v>
      </c>
      <c r="GD35" s="48">
        <v>0</v>
      </c>
      <c r="GE35" s="11">
        <v>0</v>
      </c>
      <c r="GF35" s="49">
        <v>0</v>
      </c>
      <c r="GG35" s="48">
        <v>0</v>
      </c>
      <c r="GH35" s="11">
        <v>0</v>
      </c>
      <c r="GI35" s="49">
        <v>0</v>
      </c>
      <c r="GJ35" s="48">
        <v>0</v>
      </c>
      <c r="GK35" s="11">
        <v>0</v>
      </c>
      <c r="GL35" s="49">
        <v>0</v>
      </c>
      <c r="GM35" s="48">
        <v>0</v>
      </c>
      <c r="GN35" s="11">
        <v>0</v>
      </c>
      <c r="GO35" s="49">
        <v>0</v>
      </c>
      <c r="GP35" s="48">
        <v>0</v>
      </c>
      <c r="GQ35" s="11">
        <v>0</v>
      </c>
      <c r="GR35" s="49">
        <v>0</v>
      </c>
      <c r="GS35" s="54">
        <v>1</v>
      </c>
      <c r="GT35" s="13">
        <v>255</v>
      </c>
      <c r="GU35" s="55">
        <f>GT35/GS35*1000</f>
        <v>255000</v>
      </c>
      <c r="GV35" s="48">
        <v>0</v>
      </c>
      <c r="GW35" s="11">
        <v>0</v>
      </c>
      <c r="GX35" s="49">
        <v>0</v>
      </c>
      <c r="GY35" s="48">
        <v>0</v>
      </c>
      <c r="GZ35" s="11">
        <v>0</v>
      </c>
      <c r="HA35" s="49">
        <v>0</v>
      </c>
      <c r="HB35" s="48">
        <v>0</v>
      </c>
      <c r="HC35" s="11">
        <v>0</v>
      </c>
      <c r="HD35" s="49">
        <v>0</v>
      </c>
      <c r="HE35" s="48">
        <v>0</v>
      </c>
      <c r="HF35" s="11">
        <v>0</v>
      </c>
      <c r="HG35" s="49">
        <v>0</v>
      </c>
      <c r="HH35" s="48">
        <v>0</v>
      </c>
      <c r="HI35" s="11">
        <v>0</v>
      </c>
      <c r="HJ35" s="49">
        <v>0</v>
      </c>
      <c r="HK35" s="48">
        <v>0</v>
      </c>
      <c r="HL35" s="11">
        <v>0</v>
      </c>
      <c r="HM35" s="49">
        <v>0</v>
      </c>
      <c r="HN35" s="48">
        <v>0</v>
      </c>
      <c r="HO35" s="11">
        <v>0</v>
      </c>
      <c r="HP35" s="49">
        <v>0</v>
      </c>
      <c r="HQ35" s="48">
        <v>0</v>
      </c>
      <c r="HR35" s="11">
        <v>0</v>
      </c>
      <c r="HS35" s="49">
        <v>0</v>
      </c>
      <c r="HT35" s="54">
        <v>508</v>
      </c>
      <c r="HU35" s="13">
        <v>9218</v>
      </c>
      <c r="HV35" s="55">
        <v>18145.669291338581</v>
      </c>
      <c r="HW35" s="54">
        <v>124</v>
      </c>
      <c r="HX35" s="13">
        <v>3909</v>
      </c>
      <c r="HY35" s="55">
        <v>31524.193548387095</v>
      </c>
      <c r="HZ35" s="48">
        <v>0</v>
      </c>
      <c r="IA35" s="11">
        <v>0</v>
      </c>
      <c r="IB35" s="49">
        <v>0</v>
      </c>
      <c r="IC35" s="48"/>
      <c r="ID35" s="11"/>
      <c r="IE35" s="49"/>
      <c r="IF35" s="48"/>
      <c r="IG35" s="11"/>
      <c r="IH35" s="49"/>
      <c r="II35" s="48"/>
      <c r="IJ35" s="11"/>
      <c r="IK35" s="49"/>
      <c r="IL35" s="48"/>
      <c r="IM35" s="11"/>
      <c r="IN35" s="49"/>
      <c r="IO35" s="48"/>
      <c r="IP35" s="11"/>
      <c r="IQ35" s="49"/>
      <c r="IR35" s="48">
        <v>0</v>
      </c>
      <c r="IS35" s="11">
        <v>0</v>
      </c>
      <c r="IT35" s="49">
        <v>0</v>
      </c>
      <c r="IU35" s="10">
        <f t="shared" si="4"/>
        <v>1069</v>
      </c>
      <c r="IV35" s="15">
        <f t="shared" si="5"/>
        <v>25722</v>
      </c>
      <c r="IW35" s="6"/>
      <c r="IX35" s="9"/>
      <c r="IY35" s="6"/>
      <c r="IZ35" s="6"/>
      <c r="JA35" s="6"/>
      <c r="JB35" s="9"/>
      <c r="JC35" s="6"/>
      <c r="JD35" s="6"/>
      <c r="JE35" s="6"/>
      <c r="JF35" s="9"/>
      <c r="JG35" s="6"/>
      <c r="JH35" s="6"/>
      <c r="JI35" s="1"/>
      <c r="JJ35" s="2"/>
      <c r="JK35" s="1"/>
      <c r="JL35" s="1"/>
      <c r="JM35" s="1"/>
      <c r="JN35" s="2"/>
      <c r="JO35" s="1"/>
      <c r="JP35" s="1"/>
      <c r="JQ35" s="1"/>
      <c r="JR35" s="2"/>
      <c r="JS35" s="1"/>
      <c r="JT35" s="1"/>
      <c r="JU35" s="1"/>
      <c r="JV35" s="2"/>
      <c r="JW35" s="1"/>
      <c r="JX35" s="1"/>
      <c r="JY35" s="1"/>
      <c r="JZ35" s="2"/>
      <c r="KA35" s="1"/>
      <c r="KB35" s="1"/>
      <c r="KC35" s="1"/>
      <c r="KD35" s="2"/>
      <c r="KE35" s="1"/>
      <c r="KF35" s="1"/>
      <c r="KG35" s="1"/>
      <c r="KH35" s="2"/>
      <c r="KI35" s="1"/>
      <c r="KJ35" s="1"/>
      <c r="KK35" s="1"/>
      <c r="KL35" s="2"/>
      <c r="KM35" s="1"/>
      <c r="KN35" s="1"/>
      <c r="KO35" s="1"/>
    </row>
    <row r="36" spans="1:376" x14ac:dyDescent="0.3">
      <c r="A36" s="64">
        <v>2006</v>
      </c>
      <c r="B36" s="65" t="s">
        <v>9</v>
      </c>
      <c r="C36" s="48">
        <v>0</v>
      </c>
      <c r="D36" s="11">
        <v>0</v>
      </c>
      <c r="E36" s="49">
        <f t="shared" si="162"/>
        <v>0</v>
      </c>
      <c r="F36" s="48">
        <v>0</v>
      </c>
      <c r="G36" s="11">
        <v>0</v>
      </c>
      <c r="H36" s="49">
        <v>0</v>
      </c>
      <c r="I36" s="48">
        <v>0</v>
      </c>
      <c r="J36" s="11">
        <v>0</v>
      </c>
      <c r="K36" s="49">
        <v>0</v>
      </c>
      <c r="L36" s="48">
        <v>0</v>
      </c>
      <c r="M36" s="11">
        <v>0</v>
      </c>
      <c r="N36" s="49">
        <v>0</v>
      </c>
      <c r="O36" s="48">
        <v>0</v>
      </c>
      <c r="P36" s="11">
        <v>0</v>
      </c>
      <c r="Q36" s="49">
        <v>0</v>
      </c>
      <c r="R36" s="48">
        <v>0</v>
      </c>
      <c r="S36" s="11">
        <v>0</v>
      </c>
      <c r="T36" s="49">
        <v>0</v>
      </c>
      <c r="U36" s="48">
        <v>0</v>
      </c>
      <c r="V36" s="11">
        <v>0</v>
      </c>
      <c r="W36" s="49">
        <v>0</v>
      </c>
      <c r="X36" s="48">
        <v>0</v>
      </c>
      <c r="Y36" s="11">
        <v>0</v>
      </c>
      <c r="Z36" s="49">
        <v>0</v>
      </c>
      <c r="AA36" s="54">
        <v>0</v>
      </c>
      <c r="AB36" s="13">
        <v>0</v>
      </c>
      <c r="AC36" s="55">
        <f t="shared" si="163"/>
        <v>0</v>
      </c>
      <c r="AD36" s="54">
        <v>0</v>
      </c>
      <c r="AE36" s="13">
        <v>1</v>
      </c>
      <c r="AF36" s="55">
        <v>0</v>
      </c>
      <c r="AG36" s="48">
        <v>0</v>
      </c>
      <c r="AH36" s="11">
        <v>0</v>
      </c>
      <c r="AI36" s="49">
        <v>0</v>
      </c>
      <c r="AJ36" s="48">
        <v>0</v>
      </c>
      <c r="AK36" s="11">
        <v>0</v>
      </c>
      <c r="AL36" s="49">
        <v>0</v>
      </c>
      <c r="AM36" s="48">
        <v>0</v>
      </c>
      <c r="AN36" s="11">
        <v>0</v>
      </c>
      <c r="AO36" s="49">
        <v>0</v>
      </c>
      <c r="AP36" s="48">
        <v>0</v>
      </c>
      <c r="AQ36" s="11">
        <v>0</v>
      </c>
      <c r="AR36" s="49">
        <v>0</v>
      </c>
      <c r="AS36" s="48">
        <v>0</v>
      </c>
      <c r="AT36" s="11">
        <v>0</v>
      </c>
      <c r="AU36" s="49">
        <f t="shared" si="164"/>
        <v>0</v>
      </c>
      <c r="AV36" s="48">
        <v>0</v>
      </c>
      <c r="AW36" s="11">
        <v>0</v>
      </c>
      <c r="AX36" s="49">
        <v>0</v>
      </c>
      <c r="AY36" s="54">
        <v>48</v>
      </c>
      <c r="AZ36" s="13">
        <v>3826</v>
      </c>
      <c r="BA36" s="55">
        <v>79708.333333333328</v>
      </c>
      <c r="BB36" s="48">
        <v>0</v>
      </c>
      <c r="BC36" s="11">
        <v>0</v>
      </c>
      <c r="BD36" s="49">
        <v>0</v>
      </c>
      <c r="BE36" s="48">
        <v>0</v>
      </c>
      <c r="BF36" s="11">
        <v>0</v>
      </c>
      <c r="BG36" s="49">
        <v>0</v>
      </c>
      <c r="BH36" s="48">
        <v>0</v>
      </c>
      <c r="BI36" s="11">
        <v>0</v>
      </c>
      <c r="BJ36" s="49">
        <v>0</v>
      </c>
      <c r="BK36" s="54">
        <v>17</v>
      </c>
      <c r="BL36" s="13">
        <v>597</v>
      </c>
      <c r="BM36" s="55">
        <v>35117.647058823532</v>
      </c>
      <c r="BN36" s="48">
        <v>0</v>
      </c>
      <c r="BO36" s="11">
        <v>0</v>
      </c>
      <c r="BP36" s="49">
        <v>0</v>
      </c>
      <c r="BQ36" s="54">
        <v>217</v>
      </c>
      <c r="BR36" s="13">
        <v>5323</v>
      </c>
      <c r="BS36" s="55">
        <v>24529.953917050691</v>
      </c>
      <c r="BT36" s="48">
        <v>0</v>
      </c>
      <c r="BU36" s="11">
        <v>0</v>
      </c>
      <c r="BV36" s="49">
        <v>0</v>
      </c>
      <c r="BW36" s="48">
        <v>0</v>
      </c>
      <c r="BX36" s="11">
        <v>0</v>
      </c>
      <c r="BY36" s="49">
        <v>0</v>
      </c>
      <c r="BZ36" s="48">
        <v>0</v>
      </c>
      <c r="CA36" s="11">
        <v>0</v>
      </c>
      <c r="CB36" s="49">
        <v>0</v>
      </c>
      <c r="CC36" s="48">
        <v>0</v>
      </c>
      <c r="CD36" s="11">
        <v>0</v>
      </c>
      <c r="CE36" s="49">
        <v>0</v>
      </c>
      <c r="CF36" s="48">
        <v>0</v>
      </c>
      <c r="CG36" s="11">
        <v>0</v>
      </c>
      <c r="CH36" s="49">
        <v>0</v>
      </c>
      <c r="CI36" s="48">
        <v>0</v>
      </c>
      <c r="CJ36" s="11">
        <v>0</v>
      </c>
      <c r="CK36" s="49">
        <v>0</v>
      </c>
      <c r="CL36" s="48">
        <v>0</v>
      </c>
      <c r="CM36" s="11">
        <v>0</v>
      </c>
      <c r="CN36" s="49">
        <v>0</v>
      </c>
      <c r="CO36" s="48">
        <v>0</v>
      </c>
      <c r="CP36" s="11">
        <v>0</v>
      </c>
      <c r="CQ36" s="49">
        <v>0</v>
      </c>
      <c r="CR36" s="54">
        <v>11</v>
      </c>
      <c r="CS36" s="13">
        <v>357</v>
      </c>
      <c r="CT36" s="55">
        <v>32454.545454545452</v>
      </c>
      <c r="CU36" s="48">
        <v>0</v>
      </c>
      <c r="CV36" s="11">
        <v>0</v>
      </c>
      <c r="CW36" s="49">
        <v>0</v>
      </c>
      <c r="CX36" s="48">
        <v>0</v>
      </c>
      <c r="CY36" s="11">
        <v>0</v>
      </c>
      <c r="CZ36" s="49">
        <v>0</v>
      </c>
      <c r="DA36" s="48">
        <v>0</v>
      </c>
      <c r="DB36" s="11">
        <v>0</v>
      </c>
      <c r="DC36" s="49">
        <v>0</v>
      </c>
      <c r="DD36" s="48">
        <v>0</v>
      </c>
      <c r="DE36" s="11">
        <v>0</v>
      </c>
      <c r="DF36" s="49">
        <v>0</v>
      </c>
      <c r="DG36" s="48">
        <v>0</v>
      </c>
      <c r="DH36" s="11">
        <v>0</v>
      </c>
      <c r="DI36" s="49">
        <v>0</v>
      </c>
      <c r="DJ36" s="48">
        <v>0</v>
      </c>
      <c r="DK36" s="11">
        <v>0</v>
      </c>
      <c r="DL36" s="49">
        <v>0</v>
      </c>
      <c r="DM36" s="48">
        <v>0</v>
      </c>
      <c r="DN36" s="11">
        <v>0</v>
      </c>
      <c r="DO36" s="49">
        <v>0</v>
      </c>
      <c r="DP36" s="48">
        <v>0</v>
      </c>
      <c r="DQ36" s="11">
        <v>0</v>
      </c>
      <c r="DR36" s="49">
        <v>0</v>
      </c>
      <c r="DS36" s="48">
        <v>0</v>
      </c>
      <c r="DT36" s="11">
        <v>0</v>
      </c>
      <c r="DU36" s="49">
        <v>0</v>
      </c>
      <c r="DV36" s="48">
        <v>0</v>
      </c>
      <c r="DW36" s="11">
        <v>0</v>
      </c>
      <c r="DX36" s="49">
        <v>0</v>
      </c>
      <c r="DY36" s="48">
        <v>0</v>
      </c>
      <c r="DZ36" s="11">
        <v>0</v>
      </c>
      <c r="EA36" s="49">
        <v>0</v>
      </c>
      <c r="EB36" s="48">
        <v>0</v>
      </c>
      <c r="EC36" s="11">
        <v>0</v>
      </c>
      <c r="ED36" s="49">
        <v>0</v>
      </c>
      <c r="EE36" s="48">
        <v>0</v>
      </c>
      <c r="EF36" s="11">
        <v>0</v>
      </c>
      <c r="EG36" s="49">
        <v>0</v>
      </c>
      <c r="EH36" s="48">
        <v>0</v>
      </c>
      <c r="EI36" s="11">
        <v>0</v>
      </c>
      <c r="EJ36" s="49">
        <v>0</v>
      </c>
      <c r="EK36" s="48">
        <v>0</v>
      </c>
      <c r="EL36" s="11">
        <v>0</v>
      </c>
      <c r="EM36" s="49">
        <f t="shared" si="165"/>
        <v>0</v>
      </c>
      <c r="EN36" s="48">
        <v>0</v>
      </c>
      <c r="EO36" s="11">
        <v>0</v>
      </c>
      <c r="EP36" s="49">
        <v>0</v>
      </c>
      <c r="EQ36" s="54">
        <v>230</v>
      </c>
      <c r="ER36" s="13">
        <v>5505</v>
      </c>
      <c r="ES36" s="55">
        <v>23934.782608695652</v>
      </c>
      <c r="ET36" s="48">
        <v>0</v>
      </c>
      <c r="EU36" s="11">
        <v>0</v>
      </c>
      <c r="EV36" s="49">
        <v>0</v>
      </c>
      <c r="EW36" s="48">
        <v>0</v>
      </c>
      <c r="EX36" s="11">
        <v>0</v>
      </c>
      <c r="EY36" s="49">
        <v>0</v>
      </c>
      <c r="EZ36" s="48">
        <v>0</v>
      </c>
      <c r="FA36" s="11">
        <v>0</v>
      </c>
      <c r="FB36" s="49">
        <v>0</v>
      </c>
      <c r="FC36" s="48">
        <v>0</v>
      </c>
      <c r="FD36" s="11">
        <v>0</v>
      </c>
      <c r="FE36" s="49">
        <v>0</v>
      </c>
      <c r="FF36" s="48">
        <v>0</v>
      </c>
      <c r="FG36" s="11">
        <v>0</v>
      </c>
      <c r="FH36" s="49">
        <v>0</v>
      </c>
      <c r="FI36" s="48">
        <v>0</v>
      </c>
      <c r="FJ36" s="11">
        <v>0</v>
      </c>
      <c r="FK36" s="49">
        <v>0</v>
      </c>
      <c r="FL36" s="48">
        <v>0</v>
      </c>
      <c r="FM36" s="11">
        <v>0</v>
      </c>
      <c r="FN36" s="49">
        <v>0</v>
      </c>
      <c r="FO36" s="48">
        <v>0</v>
      </c>
      <c r="FP36" s="11">
        <v>0</v>
      </c>
      <c r="FQ36" s="49">
        <v>0</v>
      </c>
      <c r="FR36" s="48">
        <v>0</v>
      </c>
      <c r="FS36" s="11">
        <v>0</v>
      </c>
      <c r="FT36" s="49">
        <v>0</v>
      </c>
      <c r="FU36" s="48">
        <v>0</v>
      </c>
      <c r="FV36" s="11">
        <v>0</v>
      </c>
      <c r="FW36" s="49">
        <v>0</v>
      </c>
      <c r="FX36" s="48">
        <v>0</v>
      </c>
      <c r="FY36" s="11">
        <v>0</v>
      </c>
      <c r="FZ36" s="49">
        <v>0</v>
      </c>
      <c r="GA36" s="48">
        <v>0</v>
      </c>
      <c r="GB36" s="11">
        <v>0</v>
      </c>
      <c r="GC36" s="49">
        <v>0</v>
      </c>
      <c r="GD36" s="48">
        <v>0</v>
      </c>
      <c r="GE36" s="11">
        <v>0</v>
      </c>
      <c r="GF36" s="49">
        <v>0</v>
      </c>
      <c r="GG36" s="48">
        <v>0</v>
      </c>
      <c r="GH36" s="11">
        <v>0</v>
      </c>
      <c r="GI36" s="49">
        <v>0</v>
      </c>
      <c r="GJ36" s="48">
        <v>0</v>
      </c>
      <c r="GK36" s="11">
        <v>0</v>
      </c>
      <c r="GL36" s="49">
        <v>0</v>
      </c>
      <c r="GM36" s="48">
        <v>0</v>
      </c>
      <c r="GN36" s="11">
        <v>0</v>
      </c>
      <c r="GO36" s="49">
        <v>0</v>
      </c>
      <c r="GP36" s="48">
        <v>0</v>
      </c>
      <c r="GQ36" s="11">
        <v>0</v>
      </c>
      <c r="GR36" s="49">
        <v>0</v>
      </c>
      <c r="GS36" s="54">
        <v>3</v>
      </c>
      <c r="GT36" s="13">
        <v>554</v>
      </c>
      <c r="GU36" s="55">
        <v>184666.66666666666</v>
      </c>
      <c r="GV36" s="48">
        <v>0</v>
      </c>
      <c r="GW36" s="11">
        <v>0</v>
      </c>
      <c r="GX36" s="49">
        <v>0</v>
      </c>
      <c r="GY36" s="48">
        <v>0</v>
      </c>
      <c r="GZ36" s="11">
        <v>0</v>
      </c>
      <c r="HA36" s="49">
        <v>0</v>
      </c>
      <c r="HB36" s="48">
        <v>0</v>
      </c>
      <c r="HC36" s="11">
        <v>0</v>
      </c>
      <c r="HD36" s="49">
        <v>0</v>
      </c>
      <c r="HE36" s="48">
        <v>0</v>
      </c>
      <c r="HF36" s="11">
        <v>0</v>
      </c>
      <c r="HG36" s="49">
        <v>0</v>
      </c>
      <c r="HH36" s="48">
        <v>0</v>
      </c>
      <c r="HI36" s="11">
        <v>0</v>
      </c>
      <c r="HJ36" s="49">
        <v>0</v>
      </c>
      <c r="HK36" s="48">
        <v>0</v>
      </c>
      <c r="HL36" s="11">
        <v>0</v>
      </c>
      <c r="HM36" s="49">
        <v>0</v>
      </c>
      <c r="HN36" s="48">
        <v>0</v>
      </c>
      <c r="HO36" s="11">
        <v>0</v>
      </c>
      <c r="HP36" s="49">
        <v>0</v>
      </c>
      <c r="HQ36" s="48">
        <v>0</v>
      </c>
      <c r="HR36" s="11">
        <v>0</v>
      </c>
      <c r="HS36" s="49">
        <v>0</v>
      </c>
      <c r="HT36" s="54">
        <v>575</v>
      </c>
      <c r="HU36" s="13">
        <v>10126</v>
      </c>
      <c r="HV36" s="55">
        <v>17610.434782608696</v>
      </c>
      <c r="HW36" s="54">
        <v>165</v>
      </c>
      <c r="HX36" s="13">
        <v>5183</v>
      </c>
      <c r="HY36" s="55">
        <v>31412.121212121216</v>
      </c>
      <c r="HZ36" s="48">
        <v>0</v>
      </c>
      <c r="IA36" s="11">
        <v>0</v>
      </c>
      <c r="IB36" s="49">
        <v>0</v>
      </c>
      <c r="IC36" s="48"/>
      <c r="ID36" s="11"/>
      <c r="IE36" s="49"/>
      <c r="IF36" s="48"/>
      <c r="IG36" s="11"/>
      <c r="IH36" s="49"/>
      <c r="II36" s="48"/>
      <c r="IJ36" s="11"/>
      <c r="IK36" s="49"/>
      <c r="IL36" s="48"/>
      <c r="IM36" s="11"/>
      <c r="IN36" s="49"/>
      <c r="IO36" s="48"/>
      <c r="IP36" s="11"/>
      <c r="IQ36" s="49"/>
      <c r="IR36" s="48">
        <v>0</v>
      </c>
      <c r="IS36" s="11">
        <v>0</v>
      </c>
      <c r="IT36" s="49">
        <v>0</v>
      </c>
      <c r="IU36" s="10">
        <f t="shared" si="4"/>
        <v>1266</v>
      </c>
      <c r="IV36" s="15">
        <f t="shared" si="5"/>
        <v>31472</v>
      </c>
      <c r="IW36" s="6"/>
      <c r="IX36" s="9"/>
      <c r="IY36" s="6"/>
      <c r="IZ36" s="6"/>
      <c r="JA36" s="6"/>
      <c r="JB36" s="9"/>
      <c r="JC36" s="6"/>
      <c r="JD36" s="6"/>
      <c r="JE36" s="6"/>
      <c r="JF36" s="9"/>
      <c r="JG36" s="6"/>
      <c r="JH36" s="6"/>
      <c r="JI36" s="1"/>
      <c r="JJ36" s="2"/>
      <c r="JK36" s="1"/>
      <c r="JL36" s="1"/>
      <c r="JM36" s="1"/>
      <c r="JN36" s="2"/>
      <c r="JO36" s="1"/>
      <c r="JP36" s="1"/>
      <c r="JQ36" s="1"/>
      <c r="JR36" s="2"/>
      <c r="JS36" s="1"/>
      <c r="JT36" s="1"/>
      <c r="JU36" s="1"/>
      <c r="JV36" s="2"/>
      <c r="JW36" s="1"/>
      <c r="JX36" s="1"/>
      <c r="JY36" s="1"/>
      <c r="JZ36" s="2"/>
      <c r="KA36" s="1"/>
      <c r="KB36" s="1"/>
      <c r="KC36" s="1"/>
      <c r="KD36" s="2"/>
      <c r="KE36" s="1"/>
      <c r="KF36" s="1"/>
      <c r="KG36" s="1"/>
      <c r="KH36" s="2"/>
      <c r="KI36" s="1"/>
      <c r="KJ36" s="1"/>
      <c r="KK36" s="1"/>
      <c r="KL36" s="2"/>
      <c r="KM36" s="1"/>
      <c r="KN36" s="1"/>
      <c r="KO36" s="1"/>
    </row>
    <row r="37" spans="1:376" x14ac:dyDescent="0.3">
      <c r="A37" s="64">
        <v>2006</v>
      </c>
      <c r="B37" s="65" t="s">
        <v>10</v>
      </c>
      <c r="C37" s="48">
        <v>0</v>
      </c>
      <c r="D37" s="11">
        <v>0</v>
      </c>
      <c r="E37" s="49">
        <f t="shared" si="162"/>
        <v>0</v>
      </c>
      <c r="F37" s="48">
        <v>0</v>
      </c>
      <c r="G37" s="11">
        <v>0</v>
      </c>
      <c r="H37" s="49">
        <v>0</v>
      </c>
      <c r="I37" s="54">
        <v>21</v>
      </c>
      <c r="J37" s="13">
        <v>324</v>
      </c>
      <c r="K37" s="55">
        <v>15428.571428571429</v>
      </c>
      <c r="L37" s="54">
        <v>4</v>
      </c>
      <c r="M37" s="13">
        <v>85</v>
      </c>
      <c r="N37" s="55">
        <v>21250</v>
      </c>
      <c r="O37" s="48">
        <v>0</v>
      </c>
      <c r="P37" s="11">
        <v>0</v>
      </c>
      <c r="Q37" s="49">
        <v>0</v>
      </c>
      <c r="R37" s="48">
        <v>0</v>
      </c>
      <c r="S37" s="11">
        <v>0</v>
      </c>
      <c r="T37" s="49">
        <v>0</v>
      </c>
      <c r="U37" s="48">
        <v>0</v>
      </c>
      <c r="V37" s="11">
        <v>0</v>
      </c>
      <c r="W37" s="49">
        <v>0</v>
      </c>
      <c r="X37" s="48">
        <v>0</v>
      </c>
      <c r="Y37" s="11">
        <v>0</v>
      </c>
      <c r="Z37" s="49">
        <v>0</v>
      </c>
      <c r="AA37" s="48">
        <v>0</v>
      </c>
      <c r="AB37" s="11">
        <v>0</v>
      </c>
      <c r="AC37" s="49">
        <f t="shared" si="163"/>
        <v>0</v>
      </c>
      <c r="AD37" s="48">
        <v>0</v>
      </c>
      <c r="AE37" s="11">
        <v>0</v>
      </c>
      <c r="AF37" s="49">
        <v>0</v>
      </c>
      <c r="AG37" s="54">
        <v>15</v>
      </c>
      <c r="AH37" s="13">
        <v>502</v>
      </c>
      <c r="AI37" s="55">
        <v>33466.666666666672</v>
      </c>
      <c r="AJ37" s="48">
        <v>0</v>
      </c>
      <c r="AK37" s="11">
        <v>0</v>
      </c>
      <c r="AL37" s="49">
        <v>0</v>
      </c>
      <c r="AM37" s="54">
        <v>18</v>
      </c>
      <c r="AN37" s="13">
        <v>177</v>
      </c>
      <c r="AO37" s="55">
        <v>9833.3333333333339</v>
      </c>
      <c r="AP37" s="48">
        <v>0</v>
      </c>
      <c r="AQ37" s="11">
        <v>0</v>
      </c>
      <c r="AR37" s="49">
        <v>0</v>
      </c>
      <c r="AS37" s="48">
        <v>0</v>
      </c>
      <c r="AT37" s="11">
        <v>0</v>
      </c>
      <c r="AU37" s="49">
        <f t="shared" si="164"/>
        <v>0</v>
      </c>
      <c r="AV37" s="48">
        <v>0</v>
      </c>
      <c r="AW37" s="11">
        <v>0</v>
      </c>
      <c r="AX37" s="49">
        <v>0</v>
      </c>
      <c r="AY37" s="54">
        <v>49</v>
      </c>
      <c r="AZ37" s="13">
        <v>4162</v>
      </c>
      <c r="BA37" s="55">
        <v>84938.775510204083</v>
      </c>
      <c r="BB37" s="48">
        <v>0</v>
      </c>
      <c r="BC37" s="11">
        <v>0</v>
      </c>
      <c r="BD37" s="49">
        <v>0</v>
      </c>
      <c r="BE37" s="48">
        <v>0</v>
      </c>
      <c r="BF37" s="11">
        <v>0</v>
      </c>
      <c r="BG37" s="49">
        <v>0</v>
      </c>
      <c r="BH37" s="48">
        <v>0</v>
      </c>
      <c r="BI37" s="11">
        <v>0</v>
      </c>
      <c r="BJ37" s="49">
        <v>0</v>
      </c>
      <c r="BK37" s="54">
        <v>20</v>
      </c>
      <c r="BL37" s="13">
        <v>696</v>
      </c>
      <c r="BM37" s="55">
        <v>34800</v>
      </c>
      <c r="BN37" s="48">
        <v>0</v>
      </c>
      <c r="BO37" s="11">
        <v>0</v>
      </c>
      <c r="BP37" s="49">
        <v>0</v>
      </c>
      <c r="BQ37" s="54">
        <v>284</v>
      </c>
      <c r="BR37" s="13">
        <v>6825</v>
      </c>
      <c r="BS37" s="55">
        <v>24031.690140845072</v>
      </c>
      <c r="BT37" s="48">
        <v>0</v>
      </c>
      <c r="BU37" s="11">
        <v>0</v>
      </c>
      <c r="BV37" s="49">
        <v>0</v>
      </c>
      <c r="BW37" s="48">
        <v>0</v>
      </c>
      <c r="BX37" s="11">
        <v>0</v>
      </c>
      <c r="BY37" s="49">
        <v>0</v>
      </c>
      <c r="BZ37" s="48">
        <v>0</v>
      </c>
      <c r="CA37" s="11">
        <v>0</v>
      </c>
      <c r="CB37" s="49">
        <v>0</v>
      </c>
      <c r="CC37" s="48">
        <v>0</v>
      </c>
      <c r="CD37" s="11">
        <v>0</v>
      </c>
      <c r="CE37" s="49">
        <v>0</v>
      </c>
      <c r="CF37" s="48">
        <v>0</v>
      </c>
      <c r="CG37" s="11">
        <v>0</v>
      </c>
      <c r="CH37" s="49">
        <v>0</v>
      </c>
      <c r="CI37" s="48">
        <v>0</v>
      </c>
      <c r="CJ37" s="11">
        <v>0</v>
      </c>
      <c r="CK37" s="49">
        <v>0</v>
      </c>
      <c r="CL37" s="48">
        <v>0</v>
      </c>
      <c r="CM37" s="11">
        <v>0</v>
      </c>
      <c r="CN37" s="49">
        <v>0</v>
      </c>
      <c r="CO37" s="48">
        <v>0</v>
      </c>
      <c r="CP37" s="11">
        <v>0</v>
      </c>
      <c r="CQ37" s="49">
        <v>0</v>
      </c>
      <c r="CR37" s="48">
        <v>0</v>
      </c>
      <c r="CS37" s="11">
        <v>0</v>
      </c>
      <c r="CT37" s="49">
        <v>0</v>
      </c>
      <c r="CU37" s="54">
        <v>29</v>
      </c>
      <c r="CV37" s="13">
        <v>406</v>
      </c>
      <c r="CW37" s="55">
        <v>0</v>
      </c>
      <c r="CX37" s="48">
        <v>0</v>
      </c>
      <c r="CY37" s="11">
        <v>0</v>
      </c>
      <c r="CZ37" s="49">
        <v>0</v>
      </c>
      <c r="DA37" s="48">
        <v>0</v>
      </c>
      <c r="DB37" s="11">
        <v>0</v>
      </c>
      <c r="DC37" s="49">
        <v>0</v>
      </c>
      <c r="DD37" s="48">
        <v>0</v>
      </c>
      <c r="DE37" s="11">
        <v>0</v>
      </c>
      <c r="DF37" s="49">
        <v>0</v>
      </c>
      <c r="DG37" s="48">
        <v>0</v>
      </c>
      <c r="DH37" s="11">
        <v>0</v>
      </c>
      <c r="DI37" s="49">
        <v>0</v>
      </c>
      <c r="DJ37" s="48">
        <v>0</v>
      </c>
      <c r="DK37" s="11">
        <v>0</v>
      </c>
      <c r="DL37" s="49">
        <v>0</v>
      </c>
      <c r="DM37" s="48">
        <v>0</v>
      </c>
      <c r="DN37" s="11">
        <v>0</v>
      </c>
      <c r="DO37" s="49">
        <v>0</v>
      </c>
      <c r="DP37" s="48">
        <v>0</v>
      </c>
      <c r="DQ37" s="11">
        <v>0</v>
      </c>
      <c r="DR37" s="49">
        <v>0</v>
      </c>
      <c r="DS37" s="54">
        <v>0</v>
      </c>
      <c r="DT37" s="13">
        <v>0</v>
      </c>
      <c r="DU37" s="55">
        <v>0</v>
      </c>
      <c r="DV37" s="54">
        <v>6</v>
      </c>
      <c r="DW37" s="13">
        <v>89</v>
      </c>
      <c r="DX37" s="55">
        <v>14833.333333333334</v>
      </c>
      <c r="DY37" s="48">
        <v>0</v>
      </c>
      <c r="DZ37" s="11">
        <v>0</v>
      </c>
      <c r="EA37" s="49">
        <v>0</v>
      </c>
      <c r="EB37" s="48">
        <v>0</v>
      </c>
      <c r="EC37" s="11">
        <v>0</v>
      </c>
      <c r="ED37" s="49">
        <v>0</v>
      </c>
      <c r="EE37" s="48">
        <v>0</v>
      </c>
      <c r="EF37" s="11">
        <v>0</v>
      </c>
      <c r="EG37" s="49">
        <v>0</v>
      </c>
      <c r="EH37" s="48">
        <v>0</v>
      </c>
      <c r="EI37" s="11">
        <v>0</v>
      </c>
      <c r="EJ37" s="49">
        <v>0</v>
      </c>
      <c r="EK37" s="48">
        <v>0</v>
      </c>
      <c r="EL37" s="11">
        <v>0</v>
      </c>
      <c r="EM37" s="49">
        <f t="shared" si="165"/>
        <v>0</v>
      </c>
      <c r="EN37" s="48">
        <v>0</v>
      </c>
      <c r="EO37" s="11">
        <v>0</v>
      </c>
      <c r="EP37" s="49">
        <v>0</v>
      </c>
      <c r="EQ37" s="54">
        <v>272</v>
      </c>
      <c r="ER37" s="13">
        <v>6654</v>
      </c>
      <c r="ES37" s="55">
        <v>24463.235294117647</v>
      </c>
      <c r="ET37" s="48">
        <v>0</v>
      </c>
      <c r="EU37" s="11">
        <v>0</v>
      </c>
      <c r="EV37" s="49">
        <v>0</v>
      </c>
      <c r="EW37" s="48">
        <v>0</v>
      </c>
      <c r="EX37" s="11">
        <v>0</v>
      </c>
      <c r="EY37" s="49">
        <v>0</v>
      </c>
      <c r="EZ37" s="48">
        <v>0</v>
      </c>
      <c r="FA37" s="11">
        <v>0</v>
      </c>
      <c r="FB37" s="49">
        <v>0</v>
      </c>
      <c r="FC37" s="48">
        <v>0</v>
      </c>
      <c r="FD37" s="11">
        <v>0</v>
      </c>
      <c r="FE37" s="49">
        <v>0</v>
      </c>
      <c r="FF37" s="48">
        <v>0</v>
      </c>
      <c r="FG37" s="11">
        <v>0</v>
      </c>
      <c r="FH37" s="49">
        <v>0</v>
      </c>
      <c r="FI37" s="48">
        <v>0</v>
      </c>
      <c r="FJ37" s="11">
        <v>0</v>
      </c>
      <c r="FK37" s="49">
        <v>0</v>
      </c>
      <c r="FL37" s="54">
        <v>9</v>
      </c>
      <c r="FM37" s="13">
        <v>154</v>
      </c>
      <c r="FN37" s="55">
        <v>17111.111111111109</v>
      </c>
      <c r="FO37" s="48">
        <v>0</v>
      </c>
      <c r="FP37" s="11">
        <v>0</v>
      </c>
      <c r="FQ37" s="49">
        <v>0</v>
      </c>
      <c r="FR37" s="48">
        <v>0</v>
      </c>
      <c r="FS37" s="11">
        <v>0</v>
      </c>
      <c r="FT37" s="49">
        <v>0</v>
      </c>
      <c r="FU37" s="48">
        <v>0</v>
      </c>
      <c r="FV37" s="11">
        <v>0</v>
      </c>
      <c r="FW37" s="49">
        <v>0</v>
      </c>
      <c r="FX37" s="48">
        <v>0</v>
      </c>
      <c r="FY37" s="11">
        <v>0</v>
      </c>
      <c r="FZ37" s="49">
        <v>0</v>
      </c>
      <c r="GA37" s="48">
        <v>0</v>
      </c>
      <c r="GB37" s="11">
        <v>0</v>
      </c>
      <c r="GC37" s="49">
        <v>0</v>
      </c>
      <c r="GD37" s="48">
        <v>0</v>
      </c>
      <c r="GE37" s="11">
        <v>0</v>
      </c>
      <c r="GF37" s="49">
        <v>0</v>
      </c>
      <c r="GG37" s="48">
        <v>0</v>
      </c>
      <c r="GH37" s="11">
        <v>0</v>
      </c>
      <c r="GI37" s="49">
        <v>0</v>
      </c>
      <c r="GJ37" s="48">
        <v>0</v>
      </c>
      <c r="GK37" s="11">
        <v>0</v>
      </c>
      <c r="GL37" s="49">
        <v>0</v>
      </c>
      <c r="GM37" s="48">
        <v>0</v>
      </c>
      <c r="GN37" s="11">
        <v>0</v>
      </c>
      <c r="GO37" s="49">
        <v>0</v>
      </c>
      <c r="GP37" s="48">
        <v>0</v>
      </c>
      <c r="GQ37" s="11">
        <v>0</v>
      </c>
      <c r="GR37" s="49">
        <v>0</v>
      </c>
      <c r="GS37" s="48">
        <v>0</v>
      </c>
      <c r="GT37" s="11">
        <v>0</v>
      </c>
      <c r="GU37" s="49">
        <v>0</v>
      </c>
      <c r="GV37" s="48">
        <v>0</v>
      </c>
      <c r="GW37" s="11">
        <v>0</v>
      </c>
      <c r="GX37" s="49">
        <v>0</v>
      </c>
      <c r="GY37" s="48">
        <v>0</v>
      </c>
      <c r="GZ37" s="11">
        <v>0</v>
      </c>
      <c r="HA37" s="49">
        <v>0</v>
      </c>
      <c r="HB37" s="48">
        <v>0</v>
      </c>
      <c r="HC37" s="11">
        <v>0</v>
      </c>
      <c r="HD37" s="49">
        <v>0</v>
      </c>
      <c r="HE37" s="48">
        <v>0</v>
      </c>
      <c r="HF37" s="11">
        <v>0</v>
      </c>
      <c r="HG37" s="49">
        <v>0</v>
      </c>
      <c r="HH37" s="48">
        <v>0</v>
      </c>
      <c r="HI37" s="11">
        <v>0</v>
      </c>
      <c r="HJ37" s="49">
        <v>0</v>
      </c>
      <c r="HK37" s="48">
        <v>0</v>
      </c>
      <c r="HL37" s="11">
        <v>0</v>
      </c>
      <c r="HM37" s="49">
        <v>0</v>
      </c>
      <c r="HN37" s="48">
        <v>0</v>
      </c>
      <c r="HO37" s="11">
        <v>0</v>
      </c>
      <c r="HP37" s="49">
        <v>0</v>
      </c>
      <c r="HQ37" s="48">
        <v>0</v>
      </c>
      <c r="HR37" s="11">
        <v>0</v>
      </c>
      <c r="HS37" s="49">
        <v>0</v>
      </c>
      <c r="HT37" s="54">
        <v>668</v>
      </c>
      <c r="HU37" s="13">
        <v>12298</v>
      </c>
      <c r="HV37" s="55">
        <v>18410.179640718565</v>
      </c>
      <c r="HW37" s="54">
        <v>244</v>
      </c>
      <c r="HX37" s="13">
        <v>7213</v>
      </c>
      <c r="HY37" s="55">
        <v>29561.475409836068</v>
      </c>
      <c r="HZ37" s="48">
        <v>0</v>
      </c>
      <c r="IA37" s="11">
        <v>0</v>
      </c>
      <c r="IB37" s="49">
        <v>0</v>
      </c>
      <c r="IC37" s="48"/>
      <c r="ID37" s="11"/>
      <c r="IE37" s="49"/>
      <c r="IF37" s="48"/>
      <c r="IG37" s="11"/>
      <c r="IH37" s="49"/>
      <c r="II37" s="48"/>
      <c r="IJ37" s="11"/>
      <c r="IK37" s="49"/>
      <c r="IL37" s="48"/>
      <c r="IM37" s="11"/>
      <c r="IN37" s="49"/>
      <c r="IO37" s="48"/>
      <c r="IP37" s="11"/>
      <c r="IQ37" s="49"/>
      <c r="IR37" s="48">
        <v>0</v>
      </c>
      <c r="IS37" s="11">
        <v>0</v>
      </c>
      <c r="IT37" s="49">
        <v>0</v>
      </c>
      <c r="IU37" s="10">
        <f t="shared" si="4"/>
        <v>1639</v>
      </c>
      <c r="IV37" s="15">
        <f t="shared" si="5"/>
        <v>39585</v>
      </c>
      <c r="IW37" s="6"/>
      <c r="IX37" s="9"/>
      <c r="IY37" s="6"/>
      <c r="IZ37" s="6"/>
      <c r="JA37" s="6"/>
      <c r="JB37" s="9"/>
      <c r="JC37" s="6"/>
      <c r="JD37" s="6"/>
      <c r="JE37" s="6"/>
      <c r="JF37" s="9"/>
      <c r="JG37" s="6"/>
      <c r="JH37" s="6"/>
      <c r="JI37" s="1"/>
      <c r="JJ37" s="2"/>
      <c r="JK37" s="1"/>
      <c r="JL37" s="1"/>
      <c r="JM37" s="1"/>
      <c r="JN37" s="2"/>
      <c r="JO37" s="1"/>
      <c r="JP37" s="1"/>
      <c r="JQ37" s="1"/>
      <c r="JR37" s="2"/>
      <c r="JS37" s="1"/>
      <c r="JT37" s="1"/>
      <c r="JU37" s="1"/>
      <c r="JV37" s="2"/>
      <c r="JW37" s="1"/>
      <c r="JX37" s="1"/>
      <c r="JY37" s="1"/>
      <c r="JZ37" s="2"/>
      <c r="KA37" s="1"/>
      <c r="KB37" s="1"/>
      <c r="KC37" s="1"/>
      <c r="KD37" s="2"/>
      <c r="KE37" s="1"/>
      <c r="KF37" s="1"/>
      <c r="KG37" s="1"/>
      <c r="KH37" s="2"/>
      <c r="KI37" s="1"/>
      <c r="KJ37" s="1"/>
      <c r="KK37" s="1"/>
      <c r="KL37" s="2"/>
      <c r="KM37" s="1"/>
      <c r="KN37" s="1"/>
      <c r="KO37" s="1"/>
    </row>
    <row r="38" spans="1:376" x14ac:dyDescent="0.3">
      <c r="A38" s="64">
        <v>2006</v>
      </c>
      <c r="B38" s="65" t="s">
        <v>11</v>
      </c>
      <c r="C38" s="48">
        <v>0</v>
      </c>
      <c r="D38" s="11">
        <v>0</v>
      </c>
      <c r="E38" s="49">
        <f t="shared" si="162"/>
        <v>0</v>
      </c>
      <c r="F38" s="48">
        <v>0</v>
      </c>
      <c r="G38" s="11">
        <v>0</v>
      </c>
      <c r="H38" s="49">
        <v>0</v>
      </c>
      <c r="I38" s="54">
        <v>24</v>
      </c>
      <c r="J38" s="13">
        <v>406</v>
      </c>
      <c r="K38" s="55">
        <v>16916.666666666668</v>
      </c>
      <c r="L38" s="54">
        <v>6</v>
      </c>
      <c r="M38" s="13">
        <v>132</v>
      </c>
      <c r="N38" s="55">
        <v>22000</v>
      </c>
      <c r="O38" s="48">
        <v>0</v>
      </c>
      <c r="P38" s="11">
        <v>0</v>
      </c>
      <c r="Q38" s="49">
        <v>0</v>
      </c>
      <c r="R38" s="48">
        <v>0</v>
      </c>
      <c r="S38" s="11">
        <v>0</v>
      </c>
      <c r="T38" s="49">
        <v>0</v>
      </c>
      <c r="U38" s="54">
        <v>15</v>
      </c>
      <c r="V38" s="13">
        <v>223</v>
      </c>
      <c r="W38" s="55">
        <v>14866.666666666668</v>
      </c>
      <c r="X38" s="54">
        <v>15</v>
      </c>
      <c r="Y38" s="13">
        <v>223</v>
      </c>
      <c r="Z38" s="55">
        <v>14866.666666666668</v>
      </c>
      <c r="AA38" s="48">
        <v>0</v>
      </c>
      <c r="AB38" s="11">
        <v>0</v>
      </c>
      <c r="AC38" s="49">
        <f t="shared" si="163"/>
        <v>0</v>
      </c>
      <c r="AD38" s="48">
        <v>0</v>
      </c>
      <c r="AE38" s="11">
        <v>0</v>
      </c>
      <c r="AF38" s="49">
        <v>0</v>
      </c>
      <c r="AG38" s="54">
        <v>23</v>
      </c>
      <c r="AH38" s="13">
        <v>846</v>
      </c>
      <c r="AI38" s="55">
        <v>36782.608695652169</v>
      </c>
      <c r="AJ38" s="48">
        <v>0</v>
      </c>
      <c r="AK38" s="11">
        <v>0</v>
      </c>
      <c r="AL38" s="49">
        <v>0</v>
      </c>
      <c r="AM38" s="48">
        <v>0</v>
      </c>
      <c r="AN38" s="11">
        <v>0</v>
      </c>
      <c r="AO38" s="49">
        <v>0</v>
      </c>
      <c r="AP38" s="48">
        <v>0</v>
      </c>
      <c r="AQ38" s="11">
        <v>0</v>
      </c>
      <c r="AR38" s="49">
        <v>0</v>
      </c>
      <c r="AS38" s="48">
        <v>0</v>
      </c>
      <c r="AT38" s="11">
        <v>0</v>
      </c>
      <c r="AU38" s="49">
        <f t="shared" si="164"/>
        <v>0</v>
      </c>
      <c r="AV38" s="48">
        <v>0</v>
      </c>
      <c r="AW38" s="11">
        <v>0</v>
      </c>
      <c r="AX38" s="49">
        <v>0</v>
      </c>
      <c r="AY38" s="54">
        <v>58</v>
      </c>
      <c r="AZ38" s="13">
        <v>5234</v>
      </c>
      <c r="BA38" s="55">
        <v>90241.379310344826</v>
      </c>
      <c r="BB38" s="48">
        <v>0</v>
      </c>
      <c r="BC38" s="11">
        <v>0</v>
      </c>
      <c r="BD38" s="49">
        <v>0</v>
      </c>
      <c r="BE38" s="48">
        <v>0</v>
      </c>
      <c r="BF38" s="11">
        <v>0</v>
      </c>
      <c r="BG38" s="49">
        <v>0</v>
      </c>
      <c r="BH38" s="48">
        <v>0</v>
      </c>
      <c r="BI38" s="11">
        <v>0</v>
      </c>
      <c r="BJ38" s="49">
        <v>0</v>
      </c>
      <c r="BK38" s="54">
        <v>22</v>
      </c>
      <c r="BL38" s="13">
        <v>797</v>
      </c>
      <c r="BM38" s="55">
        <v>36227.272727272728</v>
      </c>
      <c r="BN38" s="48">
        <v>0</v>
      </c>
      <c r="BO38" s="11">
        <v>0</v>
      </c>
      <c r="BP38" s="49">
        <v>0</v>
      </c>
      <c r="BQ38" s="54">
        <v>310</v>
      </c>
      <c r="BR38" s="13">
        <v>7413</v>
      </c>
      <c r="BS38" s="55">
        <v>23912.903225806454</v>
      </c>
      <c r="BT38" s="48">
        <v>0</v>
      </c>
      <c r="BU38" s="11">
        <v>0</v>
      </c>
      <c r="BV38" s="49">
        <v>0</v>
      </c>
      <c r="BW38" s="48">
        <v>0</v>
      </c>
      <c r="BX38" s="11">
        <v>0</v>
      </c>
      <c r="BY38" s="49">
        <v>0</v>
      </c>
      <c r="BZ38" s="48">
        <v>0</v>
      </c>
      <c r="CA38" s="11">
        <v>0</v>
      </c>
      <c r="CB38" s="49">
        <v>0</v>
      </c>
      <c r="CC38" s="48">
        <v>0</v>
      </c>
      <c r="CD38" s="11">
        <v>0</v>
      </c>
      <c r="CE38" s="49">
        <v>0</v>
      </c>
      <c r="CF38" s="48">
        <v>0</v>
      </c>
      <c r="CG38" s="11">
        <v>0</v>
      </c>
      <c r="CH38" s="49">
        <v>0</v>
      </c>
      <c r="CI38" s="54">
        <v>4</v>
      </c>
      <c r="CJ38" s="13">
        <v>92</v>
      </c>
      <c r="CK38" s="55">
        <v>23000</v>
      </c>
      <c r="CL38" s="48">
        <v>0</v>
      </c>
      <c r="CM38" s="11">
        <v>0</v>
      </c>
      <c r="CN38" s="49">
        <v>0</v>
      </c>
      <c r="CO38" s="48">
        <v>0</v>
      </c>
      <c r="CP38" s="11">
        <v>0</v>
      </c>
      <c r="CQ38" s="49">
        <v>0</v>
      </c>
      <c r="CR38" s="48">
        <v>0</v>
      </c>
      <c r="CS38" s="11">
        <v>0</v>
      </c>
      <c r="CT38" s="49">
        <v>0</v>
      </c>
      <c r="CU38" s="54">
        <v>28</v>
      </c>
      <c r="CV38" s="13">
        <v>389</v>
      </c>
      <c r="CW38" s="55">
        <v>13892.857142857143</v>
      </c>
      <c r="CX38" s="54">
        <v>0</v>
      </c>
      <c r="CY38" s="13">
        <v>43</v>
      </c>
      <c r="CZ38" s="55">
        <v>0</v>
      </c>
      <c r="DA38" s="48">
        <v>0</v>
      </c>
      <c r="DB38" s="11">
        <v>0</v>
      </c>
      <c r="DC38" s="49">
        <v>0</v>
      </c>
      <c r="DD38" s="48">
        <v>0</v>
      </c>
      <c r="DE38" s="11">
        <v>0</v>
      </c>
      <c r="DF38" s="49">
        <v>0</v>
      </c>
      <c r="DG38" s="48">
        <v>0</v>
      </c>
      <c r="DH38" s="11">
        <v>0</v>
      </c>
      <c r="DI38" s="49">
        <v>0</v>
      </c>
      <c r="DJ38" s="48">
        <v>0</v>
      </c>
      <c r="DK38" s="11">
        <v>0</v>
      </c>
      <c r="DL38" s="49">
        <v>0</v>
      </c>
      <c r="DM38" s="48">
        <v>0</v>
      </c>
      <c r="DN38" s="11">
        <v>0</v>
      </c>
      <c r="DO38" s="49">
        <v>0</v>
      </c>
      <c r="DP38" s="48">
        <v>0</v>
      </c>
      <c r="DQ38" s="11">
        <v>0</v>
      </c>
      <c r="DR38" s="49">
        <v>0</v>
      </c>
      <c r="DS38" s="54">
        <v>0</v>
      </c>
      <c r="DT38" s="13">
        <v>0</v>
      </c>
      <c r="DU38" s="55">
        <v>0</v>
      </c>
      <c r="DV38" s="54">
        <v>8</v>
      </c>
      <c r="DW38" s="13">
        <v>145</v>
      </c>
      <c r="DX38" s="55">
        <v>18125</v>
      </c>
      <c r="DY38" s="48">
        <v>0</v>
      </c>
      <c r="DZ38" s="11">
        <v>0</v>
      </c>
      <c r="EA38" s="49">
        <v>0</v>
      </c>
      <c r="EB38" s="48">
        <v>0</v>
      </c>
      <c r="EC38" s="11">
        <v>0</v>
      </c>
      <c r="ED38" s="49">
        <v>0</v>
      </c>
      <c r="EE38" s="48">
        <v>0</v>
      </c>
      <c r="EF38" s="11">
        <v>0</v>
      </c>
      <c r="EG38" s="49">
        <v>0</v>
      </c>
      <c r="EH38" s="48">
        <v>0</v>
      </c>
      <c r="EI38" s="11">
        <v>0</v>
      </c>
      <c r="EJ38" s="49">
        <v>0</v>
      </c>
      <c r="EK38" s="48">
        <v>0</v>
      </c>
      <c r="EL38" s="11">
        <v>0</v>
      </c>
      <c r="EM38" s="49">
        <f t="shared" si="165"/>
        <v>0</v>
      </c>
      <c r="EN38" s="48">
        <v>0</v>
      </c>
      <c r="EO38" s="11">
        <v>0</v>
      </c>
      <c r="EP38" s="49">
        <v>0</v>
      </c>
      <c r="EQ38" s="54">
        <v>349</v>
      </c>
      <c r="ER38" s="13">
        <v>9710</v>
      </c>
      <c r="ES38" s="55">
        <v>27822.349570200571</v>
      </c>
      <c r="ET38" s="48">
        <v>0</v>
      </c>
      <c r="EU38" s="11">
        <v>0</v>
      </c>
      <c r="EV38" s="49">
        <v>0</v>
      </c>
      <c r="EW38" s="48">
        <v>0</v>
      </c>
      <c r="EX38" s="11">
        <v>0</v>
      </c>
      <c r="EY38" s="49">
        <v>0</v>
      </c>
      <c r="EZ38" s="54">
        <v>9</v>
      </c>
      <c r="FA38" s="13">
        <v>32</v>
      </c>
      <c r="FB38" s="55">
        <v>3555.5555555555552</v>
      </c>
      <c r="FC38" s="48">
        <v>0</v>
      </c>
      <c r="FD38" s="11">
        <v>0</v>
      </c>
      <c r="FE38" s="49">
        <v>0</v>
      </c>
      <c r="FF38" s="48">
        <v>0</v>
      </c>
      <c r="FG38" s="11">
        <v>0</v>
      </c>
      <c r="FH38" s="49">
        <v>0</v>
      </c>
      <c r="FI38" s="48">
        <v>0</v>
      </c>
      <c r="FJ38" s="11">
        <v>0</v>
      </c>
      <c r="FK38" s="49">
        <v>0</v>
      </c>
      <c r="FL38" s="48">
        <v>0</v>
      </c>
      <c r="FM38" s="11">
        <v>0</v>
      </c>
      <c r="FN38" s="49">
        <v>0</v>
      </c>
      <c r="FO38" s="48">
        <v>0</v>
      </c>
      <c r="FP38" s="11">
        <v>0</v>
      </c>
      <c r="FQ38" s="49">
        <v>0</v>
      </c>
      <c r="FR38" s="48">
        <v>0</v>
      </c>
      <c r="FS38" s="11">
        <v>0</v>
      </c>
      <c r="FT38" s="49">
        <v>0</v>
      </c>
      <c r="FU38" s="48">
        <v>0</v>
      </c>
      <c r="FV38" s="11">
        <v>0</v>
      </c>
      <c r="FW38" s="49">
        <v>0</v>
      </c>
      <c r="FX38" s="48">
        <v>0</v>
      </c>
      <c r="FY38" s="11">
        <v>0</v>
      </c>
      <c r="FZ38" s="49">
        <v>0</v>
      </c>
      <c r="GA38" s="48">
        <v>0</v>
      </c>
      <c r="GB38" s="11">
        <v>0</v>
      </c>
      <c r="GC38" s="49">
        <v>0</v>
      </c>
      <c r="GD38" s="48">
        <v>0</v>
      </c>
      <c r="GE38" s="11">
        <v>0</v>
      </c>
      <c r="GF38" s="49">
        <v>0</v>
      </c>
      <c r="GG38" s="48">
        <v>0</v>
      </c>
      <c r="GH38" s="11">
        <v>0</v>
      </c>
      <c r="GI38" s="49">
        <v>0</v>
      </c>
      <c r="GJ38" s="48">
        <v>0</v>
      </c>
      <c r="GK38" s="11">
        <v>0</v>
      </c>
      <c r="GL38" s="49">
        <v>0</v>
      </c>
      <c r="GM38" s="48">
        <v>0</v>
      </c>
      <c r="GN38" s="11">
        <v>0</v>
      </c>
      <c r="GO38" s="49">
        <v>0</v>
      </c>
      <c r="GP38" s="48">
        <v>0</v>
      </c>
      <c r="GQ38" s="11">
        <v>0</v>
      </c>
      <c r="GR38" s="49">
        <v>0</v>
      </c>
      <c r="GS38" s="54">
        <v>4</v>
      </c>
      <c r="GT38" s="13">
        <v>840</v>
      </c>
      <c r="GU38" s="55">
        <v>210000</v>
      </c>
      <c r="GV38" s="48">
        <v>0</v>
      </c>
      <c r="GW38" s="11">
        <v>0</v>
      </c>
      <c r="GX38" s="49">
        <v>0</v>
      </c>
      <c r="GY38" s="48">
        <v>0</v>
      </c>
      <c r="GZ38" s="11">
        <v>0</v>
      </c>
      <c r="HA38" s="49">
        <v>0</v>
      </c>
      <c r="HB38" s="48">
        <v>0</v>
      </c>
      <c r="HC38" s="11">
        <v>0</v>
      </c>
      <c r="HD38" s="49">
        <v>0</v>
      </c>
      <c r="HE38" s="48">
        <v>0</v>
      </c>
      <c r="HF38" s="11">
        <v>0</v>
      </c>
      <c r="HG38" s="49">
        <v>0</v>
      </c>
      <c r="HH38" s="48">
        <v>0</v>
      </c>
      <c r="HI38" s="11">
        <v>0</v>
      </c>
      <c r="HJ38" s="49">
        <v>0</v>
      </c>
      <c r="HK38" s="48">
        <v>0</v>
      </c>
      <c r="HL38" s="11">
        <v>0</v>
      </c>
      <c r="HM38" s="49">
        <v>0</v>
      </c>
      <c r="HN38" s="48">
        <v>0</v>
      </c>
      <c r="HO38" s="11">
        <v>0</v>
      </c>
      <c r="HP38" s="49">
        <v>0</v>
      </c>
      <c r="HQ38" s="48">
        <v>0</v>
      </c>
      <c r="HR38" s="11">
        <v>0</v>
      </c>
      <c r="HS38" s="49">
        <v>0</v>
      </c>
      <c r="HT38" s="54">
        <v>913</v>
      </c>
      <c r="HU38" s="13">
        <v>17228</v>
      </c>
      <c r="HV38" s="55">
        <v>18869.660460021903</v>
      </c>
      <c r="HW38" s="54">
        <v>341</v>
      </c>
      <c r="HX38" s="13">
        <v>10445</v>
      </c>
      <c r="HY38" s="55">
        <v>30630.498533724338</v>
      </c>
      <c r="HZ38" s="48">
        <v>0</v>
      </c>
      <c r="IA38" s="11">
        <v>0</v>
      </c>
      <c r="IB38" s="49">
        <v>0</v>
      </c>
      <c r="IC38" s="48"/>
      <c r="ID38" s="11"/>
      <c r="IE38" s="49"/>
      <c r="IF38" s="48"/>
      <c r="IG38" s="11"/>
      <c r="IH38" s="49"/>
      <c r="II38" s="48"/>
      <c r="IJ38" s="11"/>
      <c r="IK38" s="49"/>
      <c r="IL38" s="48"/>
      <c r="IM38" s="11"/>
      <c r="IN38" s="49"/>
      <c r="IO38" s="48"/>
      <c r="IP38" s="11"/>
      <c r="IQ38" s="49"/>
      <c r="IR38" s="48">
        <v>0</v>
      </c>
      <c r="IS38" s="11">
        <v>0</v>
      </c>
      <c r="IT38" s="49">
        <v>0</v>
      </c>
      <c r="IU38" s="10">
        <f t="shared" ref="IU38:IU69" si="166">F38+I38+L38+O38+R38+U38+X38+AD38+AG38+AJ38+AM38+AP38+AV38+AY38+BB38+BH38+BK38+BN38+BQ38+BT38+BW38+BZ38+CC38+CF38+CI38+CL38+CO38+CR38+CU38+CX38+DA38+DD38+DG38+DJ38+DM38+DP38+DV38+DY38+EB38+EE38+EH38+EN38+EQ38+ET38+EW38+EZ38+FC38+FF38+FI38+FL38+FO38+FR38+FU38+FX38+GA38+GD38+GG38+GJ38+GM38+II38+GP38+GS38+GV38+GY38+HB38+HE38+HH38+HK38+HN38+HQ38+HT38+HW38+HZ38+IR38</f>
        <v>2129</v>
      </c>
      <c r="IV38" s="15">
        <f t="shared" ref="IV38:IV69" si="167">G38+J38+M38+P38+S38+V38+Y38+AE38+AH38+AK38+AN38+AQ38+AW38+AZ38+BC38+BI38+BL38+BO38+BR38+BU38+BX38+CA38+CD38+CG38+CJ38+CM38+CP38+CS38+CV38+CY38+DB38+DE38+DH38+DK38+DN38+DQ38+DW38+DZ38+EC38+EF38+EI38+EO38+ER38+EU38+EX38+FA38+FD38+FG38+FJ38+FM38+FP38+FS38+FV38+FY38+GB38+GE38+GH38+GK38+GN38+IJ38+GQ38+GT38+GW38+GZ38+HC38+HF38+HI38+HL38+HO38+HR38+HU38+HX38+IA38+IS38</f>
        <v>54198</v>
      </c>
      <c r="IW38" s="6"/>
      <c r="IX38" s="9"/>
      <c r="IY38" s="6"/>
      <c r="IZ38" s="6"/>
      <c r="JA38" s="6"/>
      <c r="JB38" s="9"/>
      <c r="JC38" s="6"/>
      <c r="JD38" s="6"/>
      <c r="JE38" s="6"/>
      <c r="JF38" s="9"/>
      <c r="JG38" s="6"/>
      <c r="JH38" s="6"/>
      <c r="JI38" s="1"/>
      <c r="JJ38" s="2"/>
      <c r="JK38" s="1"/>
      <c r="JL38" s="1"/>
      <c r="JM38" s="1"/>
      <c r="JN38" s="2"/>
      <c r="JO38" s="1"/>
      <c r="JP38" s="1"/>
      <c r="JQ38" s="1"/>
      <c r="JR38" s="2"/>
      <c r="JS38" s="1"/>
      <c r="JT38" s="1"/>
      <c r="JU38" s="1"/>
      <c r="JV38" s="2"/>
      <c r="JW38" s="1"/>
      <c r="JX38" s="1"/>
      <c r="JY38" s="1"/>
      <c r="JZ38" s="2"/>
      <c r="KA38" s="1"/>
      <c r="KB38" s="1"/>
      <c r="KC38" s="1"/>
      <c r="KD38" s="2"/>
      <c r="KE38" s="1"/>
      <c r="KF38" s="1"/>
      <c r="KG38" s="1"/>
      <c r="KH38" s="2"/>
      <c r="KI38" s="1"/>
      <c r="KJ38" s="1"/>
      <c r="KK38" s="1"/>
      <c r="KL38" s="2"/>
      <c r="KM38" s="1"/>
      <c r="KN38" s="1"/>
      <c r="KO38" s="1"/>
    </row>
    <row r="39" spans="1:376" x14ac:dyDescent="0.3">
      <c r="A39" s="64">
        <v>2006</v>
      </c>
      <c r="B39" s="65" t="s">
        <v>12</v>
      </c>
      <c r="C39" s="48">
        <v>0</v>
      </c>
      <c r="D39" s="11">
        <v>0</v>
      </c>
      <c r="E39" s="49">
        <f t="shared" si="162"/>
        <v>0</v>
      </c>
      <c r="F39" s="48">
        <v>0</v>
      </c>
      <c r="G39" s="11">
        <v>0</v>
      </c>
      <c r="H39" s="49">
        <v>0</v>
      </c>
      <c r="I39" s="48">
        <v>0</v>
      </c>
      <c r="J39" s="11">
        <v>0</v>
      </c>
      <c r="K39" s="49">
        <v>0</v>
      </c>
      <c r="L39" s="54">
        <v>8</v>
      </c>
      <c r="M39" s="13">
        <v>170</v>
      </c>
      <c r="N39" s="55">
        <v>21250</v>
      </c>
      <c r="O39" s="48">
        <v>0</v>
      </c>
      <c r="P39" s="11">
        <v>0</v>
      </c>
      <c r="Q39" s="49">
        <v>0</v>
      </c>
      <c r="R39" s="48">
        <v>0</v>
      </c>
      <c r="S39" s="11">
        <v>0</v>
      </c>
      <c r="T39" s="49">
        <v>0</v>
      </c>
      <c r="U39" s="48">
        <v>0</v>
      </c>
      <c r="V39" s="11">
        <v>0</v>
      </c>
      <c r="W39" s="49">
        <v>0</v>
      </c>
      <c r="X39" s="48">
        <v>0</v>
      </c>
      <c r="Y39" s="11">
        <v>0</v>
      </c>
      <c r="Z39" s="49">
        <v>0</v>
      </c>
      <c r="AA39" s="48">
        <v>0</v>
      </c>
      <c r="AB39" s="11">
        <v>0</v>
      </c>
      <c r="AC39" s="49">
        <f t="shared" si="163"/>
        <v>0</v>
      </c>
      <c r="AD39" s="48">
        <v>0</v>
      </c>
      <c r="AE39" s="11">
        <v>0</v>
      </c>
      <c r="AF39" s="49">
        <v>0</v>
      </c>
      <c r="AG39" s="54">
        <v>27</v>
      </c>
      <c r="AH39" s="13">
        <v>914</v>
      </c>
      <c r="AI39" s="55">
        <v>33851.851851851854</v>
      </c>
      <c r="AJ39" s="48">
        <v>0</v>
      </c>
      <c r="AK39" s="11">
        <v>0</v>
      </c>
      <c r="AL39" s="49">
        <v>0</v>
      </c>
      <c r="AM39" s="48">
        <v>0</v>
      </c>
      <c r="AN39" s="11">
        <v>0</v>
      </c>
      <c r="AO39" s="49">
        <v>0</v>
      </c>
      <c r="AP39" s="48">
        <v>0</v>
      </c>
      <c r="AQ39" s="11">
        <v>0</v>
      </c>
      <c r="AR39" s="49">
        <v>0</v>
      </c>
      <c r="AS39" s="48">
        <v>0</v>
      </c>
      <c r="AT39" s="11">
        <v>0</v>
      </c>
      <c r="AU39" s="49">
        <f t="shared" si="164"/>
        <v>0</v>
      </c>
      <c r="AV39" s="48">
        <v>0</v>
      </c>
      <c r="AW39" s="11">
        <v>0</v>
      </c>
      <c r="AX39" s="49">
        <v>0</v>
      </c>
      <c r="AY39" s="54">
        <v>58</v>
      </c>
      <c r="AZ39" s="13">
        <v>5255</v>
      </c>
      <c r="BA39" s="55">
        <v>90603.448275862058</v>
      </c>
      <c r="BB39" s="48">
        <v>0</v>
      </c>
      <c r="BC39" s="11">
        <v>0</v>
      </c>
      <c r="BD39" s="49">
        <v>0</v>
      </c>
      <c r="BE39" s="48">
        <v>0</v>
      </c>
      <c r="BF39" s="11">
        <v>0</v>
      </c>
      <c r="BG39" s="49">
        <v>0</v>
      </c>
      <c r="BH39" s="48">
        <v>0</v>
      </c>
      <c r="BI39" s="11">
        <v>0</v>
      </c>
      <c r="BJ39" s="49">
        <v>0</v>
      </c>
      <c r="BK39" s="54">
        <v>25</v>
      </c>
      <c r="BL39" s="13">
        <v>926</v>
      </c>
      <c r="BM39" s="55">
        <v>37040</v>
      </c>
      <c r="BN39" s="48">
        <v>0</v>
      </c>
      <c r="BO39" s="11">
        <v>0</v>
      </c>
      <c r="BP39" s="49">
        <v>0</v>
      </c>
      <c r="BQ39" s="54">
        <v>384</v>
      </c>
      <c r="BR39" s="13">
        <v>9680</v>
      </c>
      <c r="BS39" s="55">
        <v>25208.333333333332</v>
      </c>
      <c r="BT39" s="48">
        <v>0</v>
      </c>
      <c r="BU39" s="11">
        <v>0</v>
      </c>
      <c r="BV39" s="49">
        <v>0</v>
      </c>
      <c r="BW39" s="48">
        <v>0</v>
      </c>
      <c r="BX39" s="11">
        <v>0</v>
      </c>
      <c r="BY39" s="49">
        <v>0</v>
      </c>
      <c r="BZ39" s="48">
        <v>0</v>
      </c>
      <c r="CA39" s="11">
        <v>0</v>
      </c>
      <c r="CB39" s="49">
        <v>0</v>
      </c>
      <c r="CC39" s="48">
        <v>0</v>
      </c>
      <c r="CD39" s="11">
        <v>0</v>
      </c>
      <c r="CE39" s="49">
        <v>0</v>
      </c>
      <c r="CF39" s="48">
        <v>0</v>
      </c>
      <c r="CG39" s="11">
        <v>0</v>
      </c>
      <c r="CH39" s="49">
        <v>0</v>
      </c>
      <c r="CI39" s="48">
        <v>0</v>
      </c>
      <c r="CJ39" s="11">
        <v>0</v>
      </c>
      <c r="CK39" s="49">
        <v>0</v>
      </c>
      <c r="CL39" s="48">
        <v>0</v>
      </c>
      <c r="CM39" s="11">
        <v>0</v>
      </c>
      <c r="CN39" s="49">
        <v>0</v>
      </c>
      <c r="CO39" s="48">
        <v>0</v>
      </c>
      <c r="CP39" s="11">
        <v>0</v>
      </c>
      <c r="CQ39" s="49">
        <v>0</v>
      </c>
      <c r="CR39" s="54">
        <v>11</v>
      </c>
      <c r="CS39" s="13">
        <v>362</v>
      </c>
      <c r="CT39" s="55">
        <v>0</v>
      </c>
      <c r="CU39" s="48">
        <v>0</v>
      </c>
      <c r="CV39" s="11">
        <v>0</v>
      </c>
      <c r="CW39" s="49">
        <v>0</v>
      </c>
      <c r="CX39" s="48">
        <v>0</v>
      </c>
      <c r="CY39" s="11">
        <v>0</v>
      </c>
      <c r="CZ39" s="49">
        <v>0</v>
      </c>
      <c r="DA39" s="48">
        <v>0</v>
      </c>
      <c r="DB39" s="11">
        <v>0</v>
      </c>
      <c r="DC39" s="49">
        <v>0</v>
      </c>
      <c r="DD39" s="48">
        <v>0</v>
      </c>
      <c r="DE39" s="11">
        <v>0</v>
      </c>
      <c r="DF39" s="49">
        <v>0</v>
      </c>
      <c r="DG39" s="48">
        <v>0</v>
      </c>
      <c r="DH39" s="11">
        <v>0</v>
      </c>
      <c r="DI39" s="49">
        <v>0</v>
      </c>
      <c r="DJ39" s="48">
        <v>0</v>
      </c>
      <c r="DK39" s="11">
        <v>0</v>
      </c>
      <c r="DL39" s="49">
        <v>0</v>
      </c>
      <c r="DM39" s="48">
        <v>0</v>
      </c>
      <c r="DN39" s="11">
        <v>0</v>
      </c>
      <c r="DO39" s="49">
        <v>0</v>
      </c>
      <c r="DP39" s="48">
        <v>0</v>
      </c>
      <c r="DQ39" s="11">
        <v>0</v>
      </c>
      <c r="DR39" s="49">
        <v>0</v>
      </c>
      <c r="DS39" s="54">
        <v>0</v>
      </c>
      <c r="DT39" s="13">
        <v>0</v>
      </c>
      <c r="DU39" s="55">
        <v>0</v>
      </c>
      <c r="DV39" s="54">
        <v>10</v>
      </c>
      <c r="DW39" s="13">
        <v>157</v>
      </c>
      <c r="DX39" s="55">
        <v>15700</v>
      </c>
      <c r="DY39" s="48">
        <v>0</v>
      </c>
      <c r="DZ39" s="11">
        <v>0</v>
      </c>
      <c r="EA39" s="49">
        <v>0</v>
      </c>
      <c r="EB39" s="48">
        <v>0</v>
      </c>
      <c r="EC39" s="11">
        <v>0</v>
      </c>
      <c r="ED39" s="49">
        <v>0</v>
      </c>
      <c r="EE39" s="48">
        <v>0</v>
      </c>
      <c r="EF39" s="11">
        <v>0</v>
      </c>
      <c r="EG39" s="49">
        <v>0</v>
      </c>
      <c r="EH39" s="48">
        <v>0</v>
      </c>
      <c r="EI39" s="11">
        <v>0</v>
      </c>
      <c r="EJ39" s="49">
        <v>0</v>
      </c>
      <c r="EK39" s="48">
        <v>0</v>
      </c>
      <c r="EL39" s="11">
        <v>0</v>
      </c>
      <c r="EM39" s="49">
        <f t="shared" si="165"/>
        <v>0</v>
      </c>
      <c r="EN39" s="48">
        <v>0</v>
      </c>
      <c r="EO39" s="11">
        <v>0</v>
      </c>
      <c r="EP39" s="49">
        <v>0</v>
      </c>
      <c r="EQ39" s="54">
        <v>389</v>
      </c>
      <c r="ER39" s="13">
        <v>10911</v>
      </c>
      <c r="ES39" s="55">
        <v>28048.84318766067</v>
      </c>
      <c r="ET39" s="48">
        <v>0</v>
      </c>
      <c r="EU39" s="11">
        <v>0</v>
      </c>
      <c r="EV39" s="49">
        <v>0</v>
      </c>
      <c r="EW39" s="48">
        <v>0</v>
      </c>
      <c r="EX39" s="11">
        <v>0</v>
      </c>
      <c r="EY39" s="49">
        <v>0</v>
      </c>
      <c r="EZ39" s="54">
        <v>10</v>
      </c>
      <c r="FA39" s="13">
        <v>35</v>
      </c>
      <c r="FB39" s="55">
        <v>3500</v>
      </c>
      <c r="FC39" s="48">
        <v>0</v>
      </c>
      <c r="FD39" s="11">
        <v>0</v>
      </c>
      <c r="FE39" s="49">
        <v>0</v>
      </c>
      <c r="FF39" s="48">
        <v>0</v>
      </c>
      <c r="FG39" s="11">
        <v>0</v>
      </c>
      <c r="FH39" s="49">
        <v>0</v>
      </c>
      <c r="FI39" s="48">
        <v>0</v>
      </c>
      <c r="FJ39" s="11">
        <v>0</v>
      </c>
      <c r="FK39" s="49">
        <v>0</v>
      </c>
      <c r="FL39" s="48">
        <v>0</v>
      </c>
      <c r="FM39" s="11">
        <v>0</v>
      </c>
      <c r="FN39" s="49">
        <v>0</v>
      </c>
      <c r="FO39" s="54">
        <v>4</v>
      </c>
      <c r="FP39" s="13">
        <v>342</v>
      </c>
      <c r="FQ39" s="55">
        <v>85500</v>
      </c>
      <c r="FR39" s="48">
        <v>0</v>
      </c>
      <c r="FS39" s="11">
        <v>0</v>
      </c>
      <c r="FT39" s="49">
        <v>0</v>
      </c>
      <c r="FU39" s="48">
        <v>0</v>
      </c>
      <c r="FV39" s="11">
        <v>0</v>
      </c>
      <c r="FW39" s="49">
        <v>0</v>
      </c>
      <c r="FX39" s="48">
        <v>0</v>
      </c>
      <c r="FY39" s="11">
        <v>0</v>
      </c>
      <c r="FZ39" s="49">
        <v>0</v>
      </c>
      <c r="GA39" s="48">
        <v>0</v>
      </c>
      <c r="GB39" s="11">
        <v>0</v>
      </c>
      <c r="GC39" s="49">
        <v>0</v>
      </c>
      <c r="GD39" s="48">
        <v>0</v>
      </c>
      <c r="GE39" s="11">
        <v>0</v>
      </c>
      <c r="GF39" s="49">
        <v>0</v>
      </c>
      <c r="GG39" s="48">
        <v>0</v>
      </c>
      <c r="GH39" s="11">
        <v>0</v>
      </c>
      <c r="GI39" s="49">
        <v>0</v>
      </c>
      <c r="GJ39" s="48">
        <v>0</v>
      </c>
      <c r="GK39" s="11">
        <v>0</v>
      </c>
      <c r="GL39" s="49">
        <v>0</v>
      </c>
      <c r="GM39" s="48">
        <v>0</v>
      </c>
      <c r="GN39" s="11">
        <v>0</v>
      </c>
      <c r="GO39" s="49">
        <v>0</v>
      </c>
      <c r="GP39" s="48">
        <v>0</v>
      </c>
      <c r="GQ39" s="11">
        <v>0</v>
      </c>
      <c r="GR39" s="49">
        <v>0</v>
      </c>
      <c r="GS39" s="54">
        <v>5</v>
      </c>
      <c r="GT39" s="13">
        <v>1047</v>
      </c>
      <c r="GU39" s="55">
        <v>209400</v>
      </c>
      <c r="GV39" s="48">
        <v>0</v>
      </c>
      <c r="GW39" s="11">
        <v>0</v>
      </c>
      <c r="GX39" s="49">
        <v>0</v>
      </c>
      <c r="GY39" s="48">
        <v>0</v>
      </c>
      <c r="GZ39" s="11">
        <v>0</v>
      </c>
      <c r="HA39" s="49">
        <v>0</v>
      </c>
      <c r="HB39" s="48">
        <v>0</v>
      </c>
      <c r="HC39" s="11">
        <v>0</v>
      </c>
      <c r="HD39" s="49">
        <v>0</v>
      </c>
      <c r="HE39" s="48">
        <v>0</v>
      </c>
      <c r="HF39" s="11">
        <v>0</v>
      </c>
      <c r="HG39" s="49">
        <v>0</v>
      </c>
      <c r="HH39" s="48">
        <v>0</v>
      </c>
      <c r="HI39" s="11">
        <v>0</v>
      </c>
      <c r="HJ39" s="49">
        <v>0</v>
      </c>
      <c r="HK39" s="48">
        <v>0</v>
      </c>
      <c r="HL39" s="11">
        <v>0</v>
      </c>
      <c r="HM39" s="49">
        <v>0</v>
      </c>
      <c r="HN39" s="48">
        <v>0</v>
      </c>
      <c r="HO39" s="11">
        <v>0</v>
      </c>
      <c r="HP39" s="49">
        <v>0</v>
      </c>
      <c r="HQ39" s="48">
        <v>0</v>
      </c>
      <c r="HR39" s="11">
        <v>0</v>
      </c>
      <c r="HS39" s="49">
        <v>0</v>
      </c>
      <c r="HT39" s="54">
        <v>1073</v>
      </c>
      <c r="HU39" s="13">
        <v>20253</v>
      </c>
      <c r="HV39" s="55">
        <v>18875.116495806149</v>
      </c>
      <c r="HW39" s="54">
        <v>381</v>
      </c>
      <c r="HX39" s="13">
        <v>11277</v>
      </c>
      <c r="HY39" s="55">
        <v>29598.425196850392</v>
      </c>
      <c r="HZ39" s="48">
        <v>0</v>
      </c>
      <c r="IA39" s="11">
        <v>0</v>
      </c>
      <c r="IB39" s="49">
        <v>0</v>
      </c>
      <c r="IC39" s="48"/>
      <c r="ID39" s="11"/>
      <c r="IE39" s="49"/>
      <c r="IF39" s="48"/>
      <c r="IG39" s="11"/>
      <c r="IH39" s="49"/>
      <c r="II39" s="48"/>
      <c r="IJ39" s="11"/>
      <c r="IK39" s="49"/>
      <c r="IL39" s="48"/>
      <c r="IM39" s="11"/>
      <c r="IN39" s="49"/>
      <c r="IO39" s="48"/>
      <c r="IP39" s="11"/>
      <c r="IQ39" s="49"/>
      <c r="IR39" s="48">
        <v>0</v>
      </c>
      <c r="IS39" s="11">
        <v>0</v>
      </c>
      <c r="IT39" s="49">
        <v>0</v>
      </c>
      <c r="IU39" s="10">
        <f t="shared" si="166"/>
        <v>2385</v>
      </c>
      <c r="IV39" s="15">
        <f t="shared" si="167"/>
        <v>61329</v>
      </c>
      <c r="IW39" s="6"/>
      <c r="IX39" s="9"/>
      <c r="IY39" s="6"/>
      <c r="IZ39" s="6"/>
      <c r="JA39" s="6"/>
      <c r="JB39" s="9"/>
      <c r="JC39" s="6"/>
      <c r="JD39" s="6"/>
      <c r="JE39" s="6"/>
      <c r="JF39" s="9"/>
      <c r="JG39" s="6"/>
      <c r="JH39" s="6"/>
      <c r="JI39" s="1"/>
      <c r="JJ39" s="2"/>
      <c r="JK39" s="1"/>
      <c r="JL39" s="1"/>
      <c r="JM39" s="1"/>
      <c r="JN39" s="2"/>
      <c r="JO39" s="1"/>
      <c r="JP39" s="1"/>
      <c r="JQ39" s="1"/>
      <c r="JR39" s="2"/>
      <c r="JS39" s="1"/>
      <c r="JT39" s="1"/>
      <c r="JU39" s="1"/>
      <c r="JV39" s="2"/>
      <c r="JW39" s="1"/>
      <c r="JX39" s="1"/>
      <c r="JY39" s="1"/>
      <c r="JZ39" s="2"/>
      <c r="KA39" s="1"/>
      <c r="KB39" s="1"/>
      <c r="KC39" s="1"/>
      <c r="KD39" s="2"/>
      <c r="KE39" s="1"/>
      <c r="KF39" s="1"/>
      <c r="KG39" s="1"/>
      <c r="KH39" s="2"/>
      <c r="KI39" s="1"/>
      <c r="KJ39" s="1"/>
      <c r="KK39" s="1"/>
      <c r="KL39" s="2"/>
      <c r="KM39" s="1"/>
      <c r="KN39" s="1"/>
      <c r="KO39" s="1"/>
    </row>
    <row r="40" spans="1:376" x14ac:dyDescent="0.3">
      <c r="A40" s="64">
        <v>2006</v>
      </c>
      <c r="B40" s="65" t="s">
        <v>13</v>
      </c>
      <c r="C40" s="48">
        <v>0</v>
      </c>
      <c r="D40" s="11">
        <v>0</v>
      </c>
      <c r="E40" s="49">
        <f t="shared" si="162"/>
        <v>0</v>
      </c>
      <c r="F40" s="48">
        <v>0</v>
      </c>
      <c r="G40" s="11">
        <v>0</v>
      </c>
      <c r="H40" s="49">
        <v>0</v>
      </c>
      <c r="I40" s="54">
        <v>26</v>
      </c>
      <c r="J40" s="13">
        <v>464</v>
      </c>
      <c r="K40" s="55">
        <v>17846.153846153848</v>
      </c>
      <c r="L40" s="48">
        <v>0</v>
      </c>
      <c r="M40" s="11">
        <v>0</v>
      </c>
      <c r="N40" s="49">
        <v>0</v>
      </c>
      <c r="O40" s="48">
        <v>0</v>
      </c>
      <c r="P40" s="11">
        <v>0</v>
      </c>
      <c r="Q40" s="49">
        <v>0</v>
      </c>
      <c r="R40" s="48">
        <v>0</v>
      </c>
      <c r="S40" s="11">
        <v>0</v>
      </c>
      <c r="T40" s="49">
        <v>0</v>
      </c>
      <c r="U40" s="48">
        <v>0</v>
      </c>
      <c r="V40" s="11">
        <v>0</v>
      </c>
      <c r="W40" s="49">
        <v>0</v>
      </c>
      <c r="X40" s="48">
        <v>0</v>
      </c>
      <c r="Y40" s="11">
        <v>0</v>
      </c>
      <c r="Z40" s="49">
        <v>0</v>
      </c>
      <c r="AA40" s="48">
        <v>0</v>
      </c>
      <c r="AB40" s="11">
        <v>0</v>
      </c>
      <c r="AC40" s="49">
        <f t="shared" si="163"/>
        <v>0</v>
      </c>
      <c r="AD40" s="48">
        <v>0</v>
      </c>
      <c r="AE40" s="11">
        <v>0</v>
      </c>
      <c r="AF40" s="49">
        <v>0</v>
      </c>
      <c r="AG40" s="54">
        <v>23</v>
      </c>
      <c r="AH40" s="13">
        <v>685</v>
      </c>
      <c r="AI40" s="55">
        <v>29782.608695652176</v>
      </c>
      <c r="AJ40" s="48">
        <v>0</v>
      </c>
      <c r="AK40" s="11">
        <v>0</v>
      </c>
      <c r="AL40" s="49">
        <v>0</v>
      </c>
      <c r="AM40" s="54">
        <v>18</v>
      </c>
      <c r="AN40" s="13">
        <v>178</v>
      </c>
      <c r="AO40" s="55">
        <v>9888.8888888888887</v>
      </c>
      <c r="AP40" s="48">
        <v>0</v>
      </c>
      <c r="AQ40" s="11">
        <v>0</v>
      </c>
      <c r="AR40" s="49">
        <v>0</v>
      </c>
      <c r="AS40" s="48">
        <v>0</v>
      </c>
      <c r="AT40" s="11">
        <v>0</v>
      </c>
      <c r="AU40" s="49">
        <f t="shared" si="164"/>
        <v>0</v>
      </c>
      <c r="AV40" s="48">
        <v>0</v>
      </c>
      <c r="AW40" s="11">
        <v>0</v>
      </c>
      <c r="AX40" s="49">
        <v>0</v>
      </c>
      <c r="AY40" s="54">
        <v>63</v>
      </c>
      <c r="AZ40" s="13">
        <v>6540</v>
      </c>
      <c r="BA40" s="55">
        <v>103809.52380952382</v>
      </c>
      <c r="BB40" s="48">
        <v>0</v>
      </c>
      <c r="BC40" s="11">
        <v>0</v>
      </c>
      <c r="BD40" s="49">
        <v>0</v>
      </c>
      <c r="BE40" s="48">
        <v>0</v>
      </c>
      <c r="BF40" s="11">
        <v>0</v>
      </c>
      <c r="BG40" s="49">
        <v>0</v>
      </c>
      <c r="BH40" s="48">
        <v>0</v>
      </c>
      <c r="BI40" s="11">
        <v>0</v>
      </c>
      <c r="BJ40" s="49">
        <v>0</v>
      </c>
      <c r="BK40" s="54">
        <v>27</v>
      </c>
      <c r="BL40" s="13">
        <v>1031</v>
      </c>
      <c r="BM40" s="55">
        <v>38185.185185185182</v>
      </c>
      <c r="BN40" s="48">
        <v>0</v>
      </c>
      <c r="BO40" s="11">
        <v>0</v>
      </c>
      <c r="BP40" s="49">
        <v>0</v>
      </c>
      <c r="BQ40" s="54">
        <v>448</v>
      </c>
      <c r="BR40" s="13">
        <v>11180</v>
      </c>
      <c r="BS40" s="55">
        <v>24955.357142857141</v>
      </c>
      <c r="BT40" s="48">
        <v>0</v>
      </c>
      <c r="BU40" s="11">
        <v>0</v>
      </c>
      <c r="BV40" s="49">
        <v>0</v>
      </c>
      <c r="BW40" s="48">
        <v>0</v>
      </c>
      <c r="BX40" s="11">
        <v>0</v>
      </c>
      <c r="BY40" s="49">
        <v>0</v>
      </c>
      <c r="BZ40" s="48">
        <v>0</v>
      </c>
      <c r="CA40" s="11">
        <v>0</v>
      </c>
      <c r="CB40" s="49">
        <v>0</v>
      </c>
      <c r="CC40" s="48">
        <v>0</v>
      </c>
      <c r="CD40" s="11">
        <v>0</v>
      </c>
      <c r="CE40" s="49">
        <v>0</v>
      </c>
      <c r="CF40" s="48">
        <v>0</v>
      </c>
      <c r="CG40" s="11">
        <v>0</v>
      </c>
      <c r="CH40" s="49">
        <v>0</v>
      </c>
      <c r="CI40" s="48">
        <v>0</v>
      </c>
      <c r="CJ40" s="11">
        <v>0</v>
      </c>
      <c r="CK40" s="49">
        <v>0</v>
      </c>
      <c r="CL40" s="48">
        <v>0</v>
      </c>
      <c r="CM40" s="11">
        <v>0</v>
      </c>
      <c r="CN40" s="49">
        <v>0</v>
      </c>
      <c r="CO40" s="48">
        <v>0</v>
      </c>
      <c r="CP40" s="11">
        <v>0</v>
      </c>
      <c r="CQ40" s="49">
        <v>0</v>
      </c>
      <c r="CR40" s="48">
        <v>0</v>
      </c>
      <c r="CS40" s="11">
        <v>0</v>
      </c>
      <c r="CT40" s="49">
        <v>0</v>
      </c>
      <c r="CU40" s="54">
        <v>42</v>
      </c>
      <c r="CV40" s="13">
        <v>925</v>
      </c>
      <c r="CW40" s="55">
        <v>22023.809523809527</v>
      </c>
      <c r="CX40" s="48">
        <v>0</v>
      </c>
      <c r="CY40" s="11">
        <v>0</v>
      </c>
      <c r="CZ40" s="49">
        <v>0</v>
      </c>
      <c r="DA40" s="48">
        <v>0</v>
      </c>
      <c r="DB40" s="11">
        <v>0</v>
      </c>
      <c r="DC40" s="49">
        <v>0</v>
      </c>
      <c r="DD40" s="48">
        <v>0</v>
      </c>
      <c r="DE40" s="11">
        <v>0</v>
      </c>
      <c r="DF40" s="49">
        <v>0</v>
      </c>
      <c r="DG40" s="48">
        <v>0</v>
      </c>
      <c r="DH40" s="11">
        <v>0</v>
      </c>
      <c r="DI40" s="49">
        <v>0</v>
      </c>
      <c r="DJ40" s="48">
        <v>0</v>
      </c>
      <c r="DK40" s="11">
        <v>0</v>
      </c>
      <c r="DL40" s="49">
        <v>0</v>
      </c>
      <c r="DM40" s="48">
        <v>0</v>
      </c>
      <c r="DN40" s="11">
        <v>0</v>
      </c>
      <c r="DO40" s="49">
        <v>0</v>
      </c>
      <c r="DP40" s="48">
        <v>0</v>
      </c>
      <c r="DQ40" s="11">
        <v>0</v>
      </c>
      <c r="DR40" s="49">
        <v>0</v>
      </c>
      <c r="DS40" s="48">
        <v>0</v>
      </c>
      <c r="DT40" s="11">
        <v>0</v>
      </c>
      <c r="DU40" s="49">
        <v>0</v>
      </c>
      <c r="DV40" s="48">
        <v>0</v>
      </c>
      <c r="DW40" s="11">
        <v>0</v>
      </c>
      <c r="DX40" s="49">
        <v>0</v>
      </c>
      <c r="DY40" s="48">
        <v>0</v>
      </c>
      <c r="DZ40" s="11">
        <v>0</v>
      </c>
      <c r="EA40" s="49">
        <v>0</v>
      </c>
      <c r="EB40" s="48">
        <v>0</v>
      </c>
      <c r="EC40" s="11">
        <v>0</v>
      </c>
      <c r="ED40" s="49">
        <v>0</v>
      </c>
      <c r="EE40" s="48">
        <v>0</v>
      </c>
      <c r="EF40" s="11">
        <v>0</v>
      </c>
      <c r="EG40" s="49">
        <v>0</v>
      </c>
      <c r="EH40" s="48">
        <v>0</v>
      </c>
      <c r="EI40" s="11">
        <v>0</v>
      </c>
      <c r="EJ40" s="49">
        <v>0</v>
      </c>
      <c r="EK40" s="48">
        <v>0</v>
      </c>
      <c r="EL40" s="11">
        <v>0</v>
      </c>
      <c r="EM40" s="49">
        <f t="shared" si="165"/>
        <v>0</v>
      </c>
      <c r="EN40" s="48">
        <v>0</v>
      </c>
      <c r="EO40" s="11">
        <v>0</v>
      </c>
      <c r="EP40" s="49">
        <v>0</v>
      </c>
      <c r="EQ40" s="54">
        <v>477</v>
      </c>
      <c r="ER40" s="13">
        <v>13285</v>
      </c>
      <c r="ES40" s="55">
        <v>27851.153039832287</v>
      </c>
      <c r="ET40" s="48">
        <v>0</v>
      </c>
      <c r="EU40" s="11">
        <v>0</v>
      </c>
      <c r="EV40" s="49">
        <v>0</v>
      </c>
      <c r="EW40" s="48">
        <v>0</v>
      </c>
      <c r="EX40" s="11">
        <v>0</v>
      </c>
      <c r="EY40" s="49">
        <v>0</v>
      </c>
      <c r="EZ40" s="54">
        <v>10</v>
      </c>
      <c r="FA40" s="13">
        <v>36</v>
      </c>
      <c r="FB40" s="55">
        <v>3600</v>
      </c>
      <c r="FC40" s="48">
        <v>0</v>
      </c>
      <c r="FD40" s="11">
        <v>0</v>
      </c>
      <c r="FE40" s="49">
        <v>0</v>
      </c>
      <c r="FF40" s="48">
        <v>0</v>
      </c>
      <c r="FG40" s="11">
        <v>0</v>
      </c>
      <c r="FH40" s="49">
        <v>0</v>
      </c>
      <c r="FI40" s="48">
        <v>0</v>
      </c>
      <c r="FJ40" s="11">
        <v>0</v>
      </c>
      <c r="FK40" s="49">
        <v>0</v>
      </c>
      <c r="FL40" s="48">
        <v>0</v>
      </c>
      <c r="FM40" s="11">
        <v>0</v>
      </c>
      <c r="FN40" s="49">
        <v>0</v>
      </c>
      <c r="FO40" s="48">
        <v>0</v>
      </c>
      <c r="FP40" s="11">
        <v>0</v>
      </c>
      <c r="FQ40" s="49">
        <v>0</v>
      </c>
      <c r="FR40" s="48">
        <v>0</v>
      </c>
      <c r="FS40" s="11">
        <v>0</v>
      </c>
      <c r="FT40" s="49">
        <v>0</v>
      </c>
      <c r="FU40" s="48">
        <v>0</v>
      </c>
      <c r="FV40" s="11">
        <v>0</v>
      </c>
      <c r="FW40" s="49">
        <v>0</v>
      </c>
      <c r="FX40" s="48">
        <v>0</v>
      </c>
      <c r="FY40" s="11">
        <v>0</v>
      </c>
      <c r="FZ40" s="49">
        <v>0</v>
      </c>
      <c r="GA40" s="48">
        <v>0</v>
      </c>
      <c r="GB40" s="11">
        <v>0</v>
      </c>
      <c r="GC40" s="49">
        <v>0</v>
      </c>
      <c r="GD40" s="48">
        <v>0</v>
      </c>
      <c r="GE40" s="11">
        <v>0</v>
      </c>
      <c r="GF40" s="49">
        <v>0</v>
      </c>
      <c r="GG40" s="48">
        <v>0</v>
      </c>
      <c r="GH40" s="11">
        <v>0</v>
      </c>
      <c r="GI40" s="49">
        <v>0</v>
      </c>
      <c r="GJ40" s="48">
        <v>0</v>
      </c>
      <c r="GK40" s="11">
        <v>0</v>
      </c>
      <c r="GL40" s="49">
        <v>0</v>
      </c>
      <c r="GM40" s="48">
        <v>0</v>
      </c>
      <c r="GN40" s="11">
        <v>0</v>
      </c>
      <c r="GO40" s="49">
        <v>0</v>
      </c>
      <c r="GP40" s="48">
        <v>0</v>
      </c>
      <c r="GQ40" s="11">
        <v>0</v>
      </c>
      <c r="GR40" s="49">
        <v>0</v>
      </c>
      <c r="GS40" s="54">
        <v>5</v>
      </c>
      <c r="GT40" s="13">
        <v>1169</v>
      </c>
      <c r="GU40" s="55">
        <f>GT40/GS40*1000</f>
        <v>233800</v>
      </c>
      <c r="GV40" s="54">
        <v>0</v>
      </c>
      <c r="GW40" s="13">
        <v>0</v>
      </c>
      <c r="GX40" s="55">
        <v>0</v>
      </c>
      <c r="GY40" s="54">
        <v>0</v>
      </c>
      <c r="GZ40" s="13">
        <v>0</v>
      </c>
      <c r="HA40" s="55">
        <v>0</v>
      </c>
      <c r="HB40" s="48">
        <v>0</v>
      </c>
      <c r="HC40" s="11">
        <v>0</v>
      </c>
      <c r="HD40" s="49">
        <v>0</v>
      </c>
      <c r="HE40" s="54">
        <v>7</v>
      </c>
      <c r="HF40" s="13">
        <v>43</v>
      </c>
      <c r="HG40" s="55">
        <v>6142.8571428571431</v>
      </c>
      <c r="HH40" s="48">
        <v>0</v>
      </c>
      <c r="HI40" s="11">
        <v>0</v>
      </c>
      <c r="HJ40" s="49">
        <v>0</v>
      </c>
      <c r="HK40" s="48">
        <v>0</v>
      </c>
      <c r="HL40" s="11">
        <v>0</v>
      </c>
      <c r="HM40" s="49">
        <v>0</v>
      </c>
      <c r="HN40" s="48">
        <v>0</v>
      </c>
      <c r="HO40" s="11">
        <v>0</v>
      </c>
      <c r="HP40" s="49">
        <v>0</v>
      </c>
      <c r="HQ40" s="48">
        <v>0</v>
      </c>
      <c r="HR40" s="11">
        <v>4</v>
      </c>
      <c r="HS40" s="49">
        <v>0</v>
      </c>
      <c r="HT40" s="54">
        <v>1238</v>
      </c>
      <c r="HU40" s="13">
        <v>24093</v>
      </c>
      <c r="HV40" s="55">
        <v>19461.227786752825</v>
      </c>
      <c r="HW40" s="54">
        <v>417</v>
      </c>
      <c r="HX40" s="13">
        <v>12067</v>
      </c>
      <c r="HY40" s="55">
        <v>28937.649880095923</v>
      </c>
      <c r="HZ40" s="48">
        <v>0</v>
      </c>
      <c r="IA40" s="11">
        <v>0</v>
      </c>
      <c r="IB40" s="49">
        <v>0</v>
      </c>
      <c r="IC40" s="48"/>
      <c r="ID40" s="11"/>
      <c r="IE40" s="49"/>
      <c r="IF40" s="48"/>
      <c r="IG40" s="11"/>
      <c r="IH40" s="49"/>
      <c r="II40" s="48"/>
      <c r="IJ40" s="11"/>
      <c r="IK40" s="49"/>
      <c r="IL40" s="48"/>
      <c r="IM40" s="11"/>
      <c r="IN40" s="49"/>
      <c r="IO40" s="48"/>
      <c r="IP40" s="11"/>
      <c r="IQ40" s="49"/>
      <c r="IR40" s="48">
        <v>0</v>
      </c>
      <c r="IS40" s="11">
        <v>0</v>
      </c>
      <c r="IT40" s="49">
        <v>0</v>
      </c>
      <c r="IU40" s="10">
        <f t="shared" si="166"/>
        <v>2801</v>
      </c>
      <c r="IV40" s="15">
        <f t="shared" si="167"/>
        <v>71700</v>
      </c>
      <c r="IW40" s="6"/>
      <c r="IX40" s="9"/>
      <c r="IY40" s="6"/>
      <c r="IZ40" s="6"/>
      <c r="JA40" s="6"/>
      <c r="JB40" s="9"/>
      <c r="JC40" s="6"/>
      <c r="JD40" s="6"/>
      <c r="JE40" s="6"/>
      <c r="JF40" s="9"/>
      <c r="JG40" s="6"/>
      <c r="JH40" s="6"/>
      <c r="JI40" s="1"/>
      <c r="JJ40" s="2"/>
      <c r="JK40" s="1"/>
      <c r="JL40" s="1"/>
      <c r="JM40" s="1"/>
      <c r="JN40" s="2"/>
      <c r="JO40" s="1"/>
      <c r="JP40" s="1"/>
      <c r="JQ40" s="1"/>
      <c r="JR40" s="2"/>
      <c r="JS40" s="1"/>
      <c r="JT40" s="1"/>
      <c r="JU40" s="1"/>
      <c r="JV40" s="2"/>
      <c r="JW40" s="1"/>
      <c r="JX40" s="1"/>
      <c r="JY40" s="1"/>
      <c r="JZ40" s="2"/>
      <c r="KA40" s="1"/>
      <c r="KB40" s="1"/>
      <c r="KC40" s="1"/>
      <c r="KD40" s="2"/>
      <c r="KE40" s="1"/>
      <c r="KF40" s="1"/>
      <c r="KG40" s="1"/>
      <c r="KH40" s="2"/>
      <c r="KI40" s="1"/>
      <c r="KJ40" s="1"/>
      <c r="KK40" s="1"/>
      <c r="KL40" s="2"/>
      <c r="KM40" s="1"/>
      <c r="KN40" s="1"/>
      <c r="KO40" s="1"/>
    </row>
    <row r="41" spans="1:376" x14ac:dyDescent="0.3">
      <c r="A41" s="64">
        <v>2006</v>
      </c>
      <c r="B41" s="65" t="s">
        <v>14</v>
      </c>
      <c r="C41" s="48">
        <v>0</v>
      </c>
      <c r="D41" s="11">
        <v>0</v>
      </c>
      <c r="E41" s="49">
        <f t="shared" si="162"/>
        <v>0</v>
      </c>
      <c r="F41" s="48">
        <v>0</v>
      </c>
      <c r="G41" s="11">
        <v>0</v>
      </c>
      <c r="H41" s="49">
        <v>0</v>
      </c>
      <c r="I41" s="48">
        <v>0</v>
      </c>
      <c r="J41" s="11">
        <v>0</v>
      </c>
      <c r="K41" s="49">
        <v>0</v>
      </c>
      <c r="L41" s="54">
        <v>9</v>
      </c>
      <c r="M41" s="13">
        <v>208</v>
      </c>
      <c r="N41" s="55">
        <v>23111.111111111109</v>
      </c>
      <c r="O41" s="48">
        <v>0</v>
      </c>
      <c r="P41" s="11">
        <v>0</v>
      </c>
      <c r="Q41" s="49">
        <v>0</v>
      </c>
      <c r="R41" s="48">
        <v>0</v>
      </c>
      <c r="S41" s="11">
        <v>0</v>
      </c>
      <c r="T41" s="49">
        <v>0</v>
      </c>
      <c r="U41" s="48">
        <v>0</v>
      </c>
      <c r="V41" s="11">
        <v>0</v>
      </c>
      <c r="W41" s="49">
        <v>0</v>
      </c>
      <c r="X41" s="48">
        <v>0</v>
      </c>
      <c r="Y41" s="11">
        <v>0</v>
      </c>
      <c r="Z41" s="49">
        <v>0</v>
      </c>
      <c r="AA41" s="48">
        <v>0</v>
      </c>
      <c r="AB41" s="11">
        <v>0</v>
      </c>
      <c r="AC41" s="49">
        <f t="shared" si="163"/>
        <v>0</v>
      </c>
      <c r="AD41" s="48">
        <v>0</v>
      </c>
      <c r="AE41" s="11">
        <v>0</v>
      </c>
      <c r="AF41" s="49">
        <v>0</v>
      </c>
      <c r="AG41" s="54">
        <v>18</v>
      </c>
      <c r="AH41" s="13">
        <v>552</v>
      </c>
      <c r="AI41" s="55">
        <v>30666.666666666668</v>
      </c>
      <c r="AJ41" s="48">
        <v>0</v>
      </c>
      <c r="AK41" s="11">
        <v>0</v>
      </c>
      <c r="AL41" s="49">
        <v>0</v>
      </c>
      <c r="AM41" s="54">
        <v>33</v>
      </c>
      <c r="AN41" s="13">
        <v>305</v>
      </c>
      <c r="AO41" s="55">
        <v>9242.424242424242</v>
      </c>
      <c r="AP41" s="48">
        <v>0</v>
      </c>
      <c r="AQ41" s="11">
        <v>0</v>
      </c>
      <c r="AR41" s="49">
        <v>0</v>
      </c>
      <c r="AS41" s="48">
        <v>0</v>
      </c>
      <c r="AT41" s="11">
        <v>0</v>
      </c>
      <c r="AU41" s="49">
        <f t="shared" si="164"/>
        <v>0</v>
      </c>
      <c r="AV41" s="48">
        <v>0</v>
      </c>
      <c r="AW41" s="11">
        <v>0</v>
      </c>
      <c r="AX41" s="49">
        <v>0</v>
      </c>
      <c r="AY41" s="54">
        <v>69</v>
      </c>
      <c r="AZ41" s="13">
        <v>7726</v>
      </c>
      <c r="BA41" s="55">
        <v>111971.01449275363</v>
      </c>
      <c r="BB41" s="48">
        <v>0</v>
      </c>
      <c r="BC41" s="11">
        <v>0</v>
      </c>
      <c r="BD41" s="49">
        <v>0</v>
      </c>
      <c r="BE41" s="48">
        <v>0</v>
      </c>
      <c r="BF41" s="11">
        <v>0</v>
      </c>
      <c r="BG41" s="49">
        <v>0</v>
      </c>
      <c r="BH41" s="48">
        <v>0</v>
      </c>
      <c r="BI41" s="11">
        <v>0</v>
      </c>
      <c r="BJ41" s="49">
        <v>0</v>
      </c>
      <c r="BK41" s="48">
        <v>0</v>
      </c>
      <c r="BL41" s="11">
        <v>0</v>
      </c>
      <c r="BM41" s="49">
        <v>0</v>
      </c>
      <c r="BN41" s="48">
        <v>0</v>
      </c>
      <c r="BO41" s="11">
        <v>0</v>
      </c>
      <c r="BP41" s="49">
        <v>0</v>
      </c>
      <c r="BQ41" s="54">
        <v>504</v>
      </c>
      <c r="BR41" s="13">
        <v>12746</v>
      </c>
      <c r="BS41" s="55">
        <v>25289.682539682541</v>
      </c>
      <c r="BT41" s="48">
        <v>0</v>
      </c>
      <c r="BU41" s="11">
        <v>0</v>
      </c>
      <c r="BV41" s="49">
        <v>0</v>
      </c>
      <c r="BW41" s="48">
        <v>0</v>
      </c>
      <c r="BX41" s="11">
        <v>0</v>
      </c>
      <c r="BY41" s="49">
        <v>0</v>
      </c>
      <c r="BZ41" s="48">
        <v>0</v>
      </c>
      <c r="CA41" s="11">
        <v>0</v>
      </c>
      <c r="CB41" s="49">
        <v>0</v>
      </c>
      <c r="CC41" s="48">
        <v>0</v>
      </c>
      <c r="CD41" s="11">
        <v>0</v>
      </c>
      <c r="CE41" s="49">
        <v>0</v>
      </c>
      <c r="CF41" s="48">
        <v>0</v>
      </c>
      <c r="CG41" s="11">
        <v>0</v>
      </c>
      <c r="CH41" s="49">
        <v>0</v>
      </c>
      <c r="CI41" s="48">
        <v>0</v>
      </c>
      <c r="CJ41" s="11">
        <v>0</v>
      </c>
      <c r="CK41" s="49">
        <v>0</v>
      </c>
      <c r="CL41" s="48">
        <v>0</v>
      </c>
      <c r="CM41" s="11">
        <v>0</v>
      </c>
      <c r="CN41" s="49">
        <v>0</v>
      </c>
      <c r="CO41" s="48">
        <v>0</v>
      </c>
      <c r="CP41" s="11">
        <v>0</v>
      </c>
      <c r="CQ41" s="49">
        <v>0</v>
      </c>
      <c r="CR41" s="54">
        <v>12</v>
      </c>
      <c r="CS41" s="13">
        <v>397</v>
      </c>
      <c r="CT41" s="55">
        <v>33083.333333333336</v>
      </c>
      <c r="CU41" s="54">
        <v>69</v>
      </c>
      <c r="CV41" s="13">
        <v>1401</v>
      </c>
      <c r="CW41" s="55">
        <v>20304.347826086956</v>
      </c>
      <c r="CX41" s="48">
        <v>0</v>
      </c>
      <c r="CY41" s="11">
        <v>0</v>
      </c>
      <c r="CZ41" s="49">
        <v>0</v>
      </c>
      <c r="DA41" s="48">
        <v>0</v>
      </c>
      <c r="DB41" s="11">
        <v>0</v>
      </c>
      <c r="DC41" s="49">
        <v>0</v>
      </c>
      <c r="DD41" s="48">
        <v>0</v>
      </c>
      <c r="DE41" s="11">
        <v>0</v>
      </c>
      <c r="DF41" s="49">
        <v>0</v>
      </c>
      <c r="DG41" s="48">
        <v>0</v>
      </c>
      <c r="DH41" s="11">
        <v>0</v>
      </c>
      <c r="DI41" s="49">
        <v>0</v>
      </c>
      <c r="DJ41" s="48">
        <v>0</v>
      </c>
      <c r="DK41" s="11">
        <v>0</v>
      </c>
      <c r="DL41" s="49">
        <v>0</v>
      </c>
      <c r="DM41" s="48">
        <v>0</v>
      </c>
      <c r="DN41" s="11">
        <v>0</v>
      </c>
      <c r="DO41" s="49">
        <v>0</v>
      </c>
      <c r="DP41" s="48">
        <v>0</v>
      </c>
      <c r="DQ41" s="11">
        <v>0</v>
      </c>
      <c r="DR41" s="49">
        <v>0</v>
      </c>
      <c r="DS41" s="54">
        <v>0</v>
      </c>
      <c r="DT41" s="13">
        <v>0</v>
      </c>
      <c r="DU41" s="55">
        <v>0</v>
      </c>
      <c r="DV41" s="54">
        <v>14</v>
      </c>
      <c r="DW41" s="13">
        <v>206</v>
      </c>
      <c r="DX41" s="55">
        <v>14714.285714285714</v>
      </c>
      <c r="DY41" s="48">
        <v>0</v>
      </c>
      <c r="DZ41" s="11">
        <v>0</v>
      </c>
      <c r="EA41" s="49">
        <v>0</v>
      </c>
      <c r="EB41" s="48">
        <v>0</v>
      </c>
      <c r="EC41" s="11">
        <v>0</v>
      </c>
      <c r="ED41" s="49">
        <v>0</v>
      </c>
      <c r="EE41" s="48">
        <v>0</v>
      </c>
      <c r="EF41" s="11">
        <v>0</v>
      </c>
      <c r="EG41" s="49">
        <v>0</v>
      </c>
      <c r="EH41" s="48">
        <v>0</v>
      </c>
      <c r="EI41" s="11">
        <v>0</v>
      </c>
      <c r="EJ41" s="49">
        <v>0</v>
      </c>
      <c r="EK41" s="48">
        <v>0</v>
      </c>
      <c r="EL41" s="11">
        <v>0</v>
      </c>
      <c r="EM41" s="49">
        <f t="shared" si="165"/>
        <v>0</v>
      </c>
      <c r="EN41" s="48">
        <v>0</v>
      </c>
      <c r="EO41" s="11">
        <v>0</v>
      </c>
      <c r="EP41" s="49">
        <v>0</v>
      </c>
      <c r="EQ41" s="54">
        <v>502</v>
      </c>
      <c r="ER41" s="13">
        <v>13662</v>
      </c>
      <c r="ES41" s="55">
        <v>27215.139442231077</v>
      </c>
      <c r="ET41" s="48">
        <v>0</v>
      </c>
      <c r="EU41" s="11">
        <v>0</v>
      </c>
      <c r="EV41" s="49">
        <v>0</v>
      </c>
      <c r="EW41" s="48">
        <v>0</v>
      </c>
      <c r="EX41" s="11">
        <v>0</v>
      </c>
      <c r="EY41" s="49">
        <v>0</v>
      </c>
      <c r="EZ41" s="54">
        <v>10</v>
      </c>
      <c r="FA41" s="13">
        <v>38</v>
      </c>
      <c r="FB41" s="55">
        <v>3800</v>
      </c>
      <c r="FC41" s="48">
        <v>0</v>
      </c>
      <c r="FD41" s="11">
        <v>0</v>
      </c>
      <c r="FE41" s="49">
        <v>0</v>
      </c>
      <c r="FF41" s="48">
        <v>0</v>
      </c>
      <c r="FG41" s="11">
        <v>0</v>
      </c>
      <c r="FH41" s="49">
        <v>0</v>
      </c>
      <c r="FI41" s="48">
        <v>0</v>
      </c>
      <c r="FJ41" s="11">
        <v>0</v>
      </c>
      <c r="FK41" s="49">
        <v>0</v>
      </c>
      <c r="FL41" s="48">
        <v>0</v>
      </c>
      <c r="FM41" s="11">
        <v>0</v>
      </c>
      <c r="FN41" s="49">
        <v>0</v>
      </c>
      <c r="FO41" s="48">
        <v>0</v>
      </c>
      <c r="FP41" s="11">
        <v>0</v>
      </c>
      <c r="FQ41" s="49">
        <v>0</v>
      </c>
      <c r="FR41" s="48">
        <v>0</v>
      </c>
      <c r="FS41" s="11">
        <v>0</v>
      </c>
      <c r="FT41" s="49">
        <v>0</v>
      </c>
      <c r="FU41" s="48">
        <v>0</v>
      </c>
      <c r="FV41" s="11">
        <v>0</v>
      </c>
      <c r="FW41" s="49">
        <v>0</v>
      </c>
      <c r="FX41" s="48">
        <v>0</v>
      </c>
      <c r="FY41" s="11">
        <v>0</v>
      </c>
      <c r="FZ41" s="49">
        <v>0</v>
      </c>
      <c r="GA41" s="48">
        <v>0</v>
      </c>
      <c r="GB41" s="11">
        <v>0</v>
      </c>
      <c r="GC41" s="49">
        <v>0</v>
      </c>
      <c r="GD41" s="48">
        <v>0</v>
      </c>
      <c r="GE41" s="11">
        <v>0</v>
      </c>
      <c r="GF41" s="49">
        <v>0</v>
      </c>
      <c r="GG41" s="48">
        <v>0</v>
      </c>
      <c r="GH41" s="11">
        <v>0</v>
      </c>
      <c r="GI41" s="49">
        <v>0</v>
      </c>
      <c r="GJ41" s="48">
        <v>0</v>
      </c>
      <c r="GK41" s="11">
        <v>0</v>
      </c>
      <c r="GL41" s="49">
        <v>0</v>
      </c>
      <c r="GM41" s="48">
        <v>0</v>
      </c>
      <c r="GN41" s="11">
        <v>0</v>
      </c>
      <c r="GO41" s="49">
        <v>0</v>
      </c>
      <c r="GP41" s="48">
        <v>0</v>
      </c>
      <c r="GQ41" s="11">
        <v>0</v>
      </c>
      <c r="GR41" s="49">
        <v>0</v>
      </c>
      <c r="GS41" s="54">
        <v>6</v>
      </c>
      <c r="GT41" s="13">
        <v>1323</v>
      </c>
      <c r="GU41" s="55">
        <v>220500</v>
      </c>
      <c r="GV41" s="48">
        <v>0</v>
      </c>
      <c r="GW41" s="11">
        <v>0</v>
      </c>
      <c r="GX41" s="49">
        <v>0</v>
      </c>
      <c r="GY41" s="48">
        <v>0</v>
      </c>
      <c r="GZ41" s="11">
        <v>0</v>
      </c>
      <c r="HA41" s="49">
        <v>0</v>
      </c>
      <c r="HB41" s="48">
        <v>0</v>
      </c>
      <c r="HC41" s="11">
        <v>0</v>
      </c>
      <c r="HD41" s="49">
        <v>0</v>
      </c>
      <c r="HE41" s="48">
        <v>0</v>
      </c>
      <c r="HF41" s="11">
        <v>0</v>
      </c>
      <c r="HG41" s="49">
        <v>0</v>
      </c>
      <c r="HH41" s="48">
        <v>0</v>
      </c>
      <c r="HI41" s="11">
        <v>0</v>
      </c>
      <c r="HJ41" s="49">
        <v>0</v>
      </c>
      <c r="HK41" s="48">
        <v>0</v>
      </c>
      <c r="HL41" s="11">
        <v>0</v>
      </c>
      <c r="HM41" s="49">
        <v>0</v>
      </c>
      <c r="HN41" s="48">
        <v>0</v>
      </c>
      <c r="HO41" s="11">
        <v>0</v>
      </c>
      <c r="HP41" s="49">
        <v>0</v>
      </c>
      <c r="HQ41" s="48">
        <v>0</v>
      </c>
      <c r="HR41" s="11">
        <v>0</v>
      </c>
      <c r="HS41" s="49">
        <v>0</v>
      </c>
      <c r="HT41" s="54">
        <v>1406</v>
      </c>
      <c r="HU41" s="13">
        <v>28621</v>
      </c>
      <c r="HV41" s="55">
        <v>20356.330014224754</v>
      </c>
      <c r="HW41" s="54">
        <v>328</v>
      </c>
      <c r="HX41" s="13">
        <v>9945</v>
      </c>
      <c r="HY41" s="55">
        <v>30320.121951219513</v>
      </c>
      <c r="HZ41" s="48">
        <v>0</v>
      </c>
      <c r="IA41" s="11">
        <v>0</v>
      </c>
      <c r="IB41" s="49">
        <v>0</v>
      </c>
      <c r="IC41" s="48"/>
      <c r="ID41" s="11"/>
      <c r="IE41" s="49"/>
      <c r="IF41" s="48"/>
      <c r="IG41" s="11"/>
      <c r="IH41" s="49"/>
      <c r="II41" s="48"/>
      <c r="IJ41" s="11"/>
      <c r="IK41" s="49"/>
      <c r="IL41" s="48"/>
      <c r="IM41" s="11"/>
      <c r="IN41" s="49"/>
      <c r="IO41" s="48"/>
      <c r="IP41" s="11"/>
      <c r="IQ41" s="49"/>
      <c r="IR41" s="48">
        <v>0</v>
      </c>
      <c r="IS41" s="11">
        <v>0</v>
      </c>
      <c r="IT41" s="49">
        <v>0</v>
      </c>
      <c r="IU41" s="10">
        <f t="shared" si="166"/>
        <v>2980</v>
      </c>
      <c r="IV41" s="15">
        <f t="shared" si="167"/>
        <v>77130</v>
      </c>
      <c r="IW41" s="6"/>
      <c r="IX41" s="9"/>
      <c r="IY41" s="6"/>
      <c r="IZ41" s="6"/>
      <c r="JA41" s="6"/>
      <c r="JB41" s="9"/>
      <c r="JC41" s="6"/>
      <c r="JD41" s="6"/>
      <c r="JE41" s="6"/>
      <c r="JF41" s="9"/>
      <c r="JG41" s="6"/>
      <c r="JH41" s="6"/>
      <c r="JI41" s="1"/>
      <c r="JJ41" s="2"/>
      <c r="JK41" s="1"/>
      <c r="JL41" s="1"/>
      <c r="JM41" s="1"/>
      <c r="JN41" s="2"/>
      <c r="JO41" s="1"/>
      <c r="JP41" s="1"/>
      <c r="JQ41" s="1"/>
      <c r="JR41" s="2"/>
      <c r="JS41" s="1"/>
      <c r="JT41" s="1"/>
      <c r="JU41" s="1"/>
      <c r="JV41" s="2"/>
      <c r="JW41" s="1"/>
      <c r="JX41" s="1"/>
      <c r="JY41" s="1"/>
      <c r="JZ41" s="2"/>
      <c r="KA41" s="1"/>
      <c r="KB41" s="1"/>
      <c r="KC41" s="1"/>
      <c r="KD41" s="2"/>
      <c r="KE41" s="1"/>
      <c r="KF41" s="1"/>
      <c r="KG41" s="1"/>
      <c r="KH41" s="2"/>
      <c r="KI41" s="1"/>
      <c r="KJ41" s="1"/>
      <c r="KK41" s="1"/>
      <c r="KL41" s="2"/>
      <c r="KM41" s="1"/>
      <c r="KN41" s="1"/>
      <c r="KO41" s="1"/>
    </row>
    <row r="42" spans="1:376" x14ac:dyDescent="0.3">
      <c r="A42" s="64">
        <v>2006</v>
      </c>
      <c r="B42" s="65" t="s">
        <v>15</v>
      </c>
      <c r="C42" s="48">
        <v>0</v>
      </c>
      <c r="D42" s="11">
        <v>0</v>
      </c>
      <c r="E42" s="49">
        <f t="shared" si="162"/>
        <v>0</v>
      </c>
      <c r="F42" s="48">
        <v>0</v>
      </c>
      <c r="G42" s="11">
        <v>0</v>
      </c>
      <c r="H42" s="49">
        <v>0</v>
      </c>
      <c r="I42" s="48">
        <v>0</v>
      </c>
      <c r="J42" s="11">
        <v>0</v>
      </c>
      <c r="K42" s="49">
        <v>0</v>
      </c>
      <c r="L42" s="54">
        <v>12</v>
      </c>
      <c r="M42" s="13">
        <v>285</v>
      </c>
      <c r="N42" s="55">
        <v>23750</v>
      </c>
      <c r="O42" s="48">
        <v>0</v>
      </c>
      <c r="P42" s="11">
        <v>0</v>
      </c>
      <c r="Q42" s="49">
        <v>0</v>
      </c>
      <c r="R42" s="48">
        <v>0</v>
      </c>
      <c r="S42" s="11">
        <v>0</v>
      </c>
      <c r="T42" s="49">
        <v>0</v>
      </c>
      <c r="U42" s="48">
        <v>0</v>
      </c>
      <c r="V42" s="11">
        <v>0</v>
      </c>
      <c r="W42" s="49">
        <v>0</v>
      </c>
      <c r="X42" s="48">
        <v>0</v>
      </c>
      <c r="Y42" s="11">
        <v>0</v>
      </c>
      <c r="Z42" s="49">
        <v>0</v>
      </c>
      <c r="AA42" s="48">
        <v>0</v>
      </c>
      <c r="AB42" s="11">
        <v>0</v>
      </c>
      <c r="AC42" s="49">
        <f t="shared" si="163"/>
        <v>0</v>
      </c>
      <c r="AD42" s="48">
        <v>0</v>
      </c>
      <c r="AE42" s="11">
        <v>0</v>
      </c>
      <c r="AF42" s="49">
        <v>0</v>
      </c>
      <c r="AG42" s="54">
        <v>23</v>
      </c>
      <c r="AH42" s="13">
        <v>817</v>
      </c>
      <c r="AI42" s="55">
        <v>35521.739130434784</v>
      </c>
      <c r="AJ42" s="48">
        <v>0</v>
      </c>
      <c r="AK42" s="11">
        <v>0</v>
      </c>
      <c r="AL42" s="49">
        <v>0</v>
      </c>
      <c r="AM42" s="48">
        <v>0</v>
      </c>
      <c r="AN42" s="11">
        <v>0</v>
      </c>
      <c r="AO42" s="49">
        <v>0</v>
      </c>
      <c r="AP42" s="48">
        <v>0</v>
      </c>
      <c r="AQ42" s="11">
        <v>0</v>
      </c>
      <c r="AR42" s="49">
        <v>0</v>
      </c>
      <c r="AS42" s="48">
        <v>0</v>
      </c>
      <c r="AT42" s="11">
        <v>0</v>
      </c>
      <c r="AU42" s="49">
        <f t="shared" si="164"/>
        <v>0</v>
      </c>
      <c r="AV42" s="48">
        <v>0</v>
      </c>
      <c r="AW42" s="11">
        <v>0</v>
      </c>
      <c r="AX42" s="49">
        <v>0</v>
      </c>
      <c r="AY42" s="54">
        <v>71</v>
      </c>
      <c r="AZ42" s="13">
        <v>8277</v>
      </c>
      <c r="BA42" s="55">
        <v>116577.4647887324</v>
      </c>
      <c r="BB42" s="48">
        <v>0</v>
      </c>
      <c r="BC42" s="11">
        <v>0</v>
      </c>
      <c r="BD42" s="49">
        <v>0</v>
      </c>
      <c r="BE42" s="48">
        <v>0</v>
      </c>
      <c r="BF42" s="11">
        <v>0</v>
      </c>
      <c r="BG42" s="49">
        <v>0</v>
      </c>
      <c r="BH42" s="48">
        <v>0</v>
      </c>
      <c r="BI42" s="11">
        <v>0</v>
      </c>
      <c r="BJ42" s="49">
        <v>0</v>
      </c>
      <c r="BK42" s="54">
        <v>39</v>
      </c>
      <c r="BL42" s="13">
        <v>1518</v>
      </c>
      <c r="BM42" s="55">
        <v>38923.076923076922</v>
      </c>
      <c r="BN42" s="48">
        <v>0</v>
      </c>
      <c r="BO42" s="11">
        <v>0</v>
      </c>
      <c r="BP42" s="49">
        <v>0</v>
      </c>
      <c r="BQ42" s="54">
        <v>524</v>
      </c>
      <c r="BR42" s="13">
        <v>13370</v>
      </c>
      <c r="BS42" s="55">
        <v>25515.267175572517</v>
      </c>
      <c r="BT42" s="48">
        <v>0</v>
      </c>
      <c r="BU42" s="11">
        <v>0</v>
      </c>
      <c r="BV42" s="49">
        <v>0</v>
      </c>
      <c r="BW42" s="54">
        <v>6</v>
      </c>
      <c r="BX42" s="13">
        <v>82</v>
      </c>
      <c r="BY42" s="55">
        <v>13666.666666666666</v>
      </c>
      <c r="BZ42" s="48">
        <v>0</v>
      </c>
      <c r="CA42" s="11">
        <v>0</v>
      </c>
      <c r="CB42" s="49">
        <v>0</v>
      </c>
      <c r="CC42" s="48">
        <v>0</v>
      </c>
      <c r="CD42" s="11">
        <v>0</v>
      </c>
      <c r="CE42" s="49">
        <v>0</v>
      </c>
      <c r="CF42" s="48">
        <v>0</v>
      </c>
      <c r="CG42" s="11">
        <v>0</v>
      </c>
      <c r="CH42" s="49">
        <v>0</v>
      </c>
      <c r="CI42" s="48">
        <v>0</v>
      </c>
      <c r="CJ42" s="11">
        <v>0</v>
      </c>
      <c r="CK42" s="49">
        <v>0</v>
      </c>
      <c r="CL42" s="48">
        <v>0</v>
      </c>
      <c r="CM42" s="11">
        <v>0</v>
      </c>
      <c r="CN42" s="49">
        <v>0</v>
      </c>
      <c r="CO42" s="48">
        <v>0</v>
      </c>
      <c r="CP42" s="11">
        <v>0</v>
      </c>
      <c r="CQ42" s="49">
        <v>0</v>
      </c>
      <c r="CR42" s="48">
        <v>0</v>
      </c>
      <c r="CS42" s="11">
        <v>0</v>
      </c>
      <c r="CT42" s="49">
        <v>0</v>
      </c>
      <c r="CU42" s="54">
        <v>70</v>
      </c>
      <c r="CV42" s="13">
        <v>1421</v>
      </c>
      <c r="CW42" s="55">
        <v>20300</v>
      </c>
      <c r="CX42" s="48">
        <v>0</v>
      </c>
      <c r="CY42" s="11">
        <v>0</v>
      </c>
      <c r="CZ42" s="49">
        <v>0</v>
      </c>
      <c r="DA42" s="48">
        <v>0</v>
      </c>
      <c r="DB42" s="11">
        <v>0</v>
      </c>
      <c r="DC42" s="49">
        <v>0</v>
      </c>
      <c r="DD42" s="48">
        <v>0</v>
      </c>
      <c r="DE42" s="11">
        <v>0</v>
      </c>
      <c r="DF42" s="49">
        <v>0</v>
      </c>
      <c r="DG42" s="48">
        <v>0</v>
      </c>
      <c r="DH42" s="11">
        <v>0</v>
      </c>
      <c r="DI42" s="49">
        <v>0</v>
      </c>
      <c r="DJ42" s="48">
        <v>0</v>
      </c>
      <c r="DK42" s="11">
        <v>0</v>
      </c>
      <c r="DL42" s="49">
        <v>0</v>
      </c>
      <c r="DM42" s="48">
        <v>0</v>
      </c>
      <c r="DN42" s="11">
        <v>0</v>
      </c>
      <c r="DO42" s="49">
        <v>0</v>
      </c>
      <c r="DP42" s="48">
        <v>0</v>
      </c>
      <c r="DQ42" s="11">
        <v>0</v>
      </c>
      <c r="DR42" s="49">
        <v>0</v>
      </c>
      <c r="DS42" s="54">
        <v>0</v>
      </c>
      <c r="DT42" s="13">
        <v>0</v>
      </c>
      <c r="DU42" s="55">
        <v>0</v>
      </c>
      <c r="DV42" s="54">
        <v>24</v>
      </c>
      <c r="DW42" s="13">
        <v>359</v>
      </c>
      <c r="DX42" s="55">
        <v>14958.333333333334</v>
      </c>
      <c r="DY42" s="48">
        <v>0</v>
      </c>
      <c r="DZ42" s="11">
        <v>0</v>
      </c>
      <c r="EA42" s="49">
        <v>0</v>
      </c>
      <c r="EB42" s="48">
        <v>0</v>
      </c>
      <c r="EC42" s="11">
        <v>0</v>
      </c>
      <c r="ED42" s="49">
        <v>0</v>
      </c>
      <c r="EE42" s="48">
        <v>0</v>
      </c>
      <c r="EF42" s="11">
        <v>0</v>
      </c>
      <c r="EG42" s="49">
        <v>0</v>
      </c>
      <c r="EH42" s="48">
        <v>0</v>
      </c>
      <c r="EI42" s="11">
        <v>0</v>
      </c>
      <c r="EJ42" s="49">
        <v>0</v>
      </c>
      <c r="EK42" s="48">
        <v>0</v>
      </c>
      <c r="EL42" s="11">
        <v>0</v>
      </c>
      <c r="EM42" s="49">
        <f t="shared" si="165"/>
        <v>0</v>
      </c>
      <c r="EN42" s="48">
        <v>0</v>
      </c>
      <c r="EO42" s="11">
        <v>0</v>
      </c>
      <c r="EP42" s="49">
        <v>0</v>
      </c>
      <c r="EQ42" s="54">
        <v>573</v>
      </c>
      <c r="ER42" s="13">
        <v>15829</v>
      </c>
      <c r="ES42" s="55">
        <v>27624.781849912739</v>
      </c>
      <c r="ET42" s="48">
        <v>0</v>
      </c>
      <c r="EU42" s="11">
        <v>0</v>
      </c>
      <c r="EV42" s="49">
        <v>0</v>
      </c>
      <c r="EW42" s="48">
        <v>0</v>
      </c>
      <c r="EX42" s="11">
        <v>0</v>
      </c>
      <c r="EY42" s="49">
        <v>0</v>
      </c>
      <c r="EZ42" s="54">
        <v>12</v>
      </c>
      <c r="FA42" s="13">
        <v>42</v>
      </c>
      <c r="FB42" s="55">
        <v>3500</v>
      </c>
      <c r="FC42" s="48">
        <v>0</v>
      </c>
      <c r="FD42" s="11">
        <v>0</v>
      </c>
      <c r="FE42" s="49">
        <v>0</v>
      </c>
      <c r="FF42" s="48">
        <v>0</v>
      </c>
      <c r="FG42" s="11">
        <v>0</v>
      </c>
      <c r="FH42" s="49">
        <v>0</v>
      </c>
      <c r="FI42" s="48">
        <v>0</v>
      </c>
      <c r="FJ42" s="11">
        <v>0</v>
      </c>
      <c r="FK42" s="49">
        <v>0</v>
      </c>
      <c r="FL42" s="54">
        <v>10</v>
      </c>
      <c r="FM42" s="13">
        <v>208</v>
      </c>
      <c r="FN42" s="55">
        <v>20800</v>
      </c>
      <c r="FO42" s="48">
        <v>0</v>
      </c>
      <c r="FP42" s="11">
        <v>0</v>
      </c>
      <c r="FQ42" s="49">
        <v>0</v>
      </c>
      <c r="FR42" s="48">
        <v>0</v>
      </c>
      <c r="FS42" s="11">
        <v>0</v>
      </c>
      <c r="FT42" s="49">
        <v>0</v>
      </c>
      <c r="FU42" s="48">
        <v>0</v>
      </c>
      <c r="FV42" s="11">
        <v>0</v>
      </c>
      <c r="FW42" s="49">
        <v>0</v>
      </c>
      <c r="FX42" s="48">
        <v>0</v>
      </c>
      <c r="FY42" s="11">
        <v>0</v>
      </c>
      <c r="FZ42" s="49">
        <v>0</v>
      </c>
      <c r="GA42" s="48">
        <v>0</v>
      </c>
      <c r="GB42" s="11">
        <v>0</v>
      </c>
      <c r="GC42" s="49">
        <v>0</v>
      </c>
      <c r="GD42" s="48">
        <v>0</v>
      </c>
      <c r="GE42" s="11">
        <v>0</v>
      </c>
      <c r="GF42" s="49">
        <v>0</v>
      </c>
      <c r="GG42" s="48">
        <v>0</v>
      </c>
      <c r="GH42" s="11">
        <v>0</v>
      </c>
      <c r="GI42" s="49">
        <v>0</v>
      </c>
      <c r="GJ42" s="48">
        <v>0</v>
      </c>
      <c r="GK42" s="11">
        <v>0</v>
      </c>
      <c r="GL42" s="49">
        <v>0</v>
      </c>
      <c r="GM42" s="48">
        <v>0</v>
      </c>
      <c r="GN42" s="11">
        <v>0</v>
      </c>
      <c r="GO42" s="49">
        <v>0</v>
      </c>
      <c r="GP42" s="48">
        <v>0</v>
      </c>
      <c r="GQ42" s="11">
        <v>0</v>
      </c>
      <c r="GR42" s="49">
        <v>0</v>
      </c>
      <c r="GS42" s="54">
        <v>7</v>
      </c>
      <c r="GT42" s="13">
        <v>1564</v>
      </c>
      <c r="GU42" s="55">
        <v>223428.57142857142</v>
      </c>
      <c r="GV42" s="48">
        <v>0</v>
      </c>
      <c r="GW42" s="11">
        <v>0</v>
      </c>
      <c r="GX42" s="49">
        <v>0</v>
      </c>
      <c r="GY42" s="48">
        <v>0</v>
      </c>
      <c r="GZ42" s="11">
        <v>0</v>
      </c>
      <c r="HA42" s="49">
        <v>0</v>
      </c>
      <c r="HB42" s="48">
        <v>0</v>
      </c>
      <c r="HC42" s="11">
        <v>0</v>
      </c>
      <c r="HD42" s="49">
        <v>0</v>
      </c>
      <c r="HE42" s="48">
        <v>0</v>
      </c>
      <c r="HF42" s="11">
        <v>0</v>
      </c>
      <c r="HG42" s="49">
        <v>0</v>
      </c>
      <c r="HH42" s="48">
        <v>0</v>
      </c>
      <c r="HI42" s="11">
        <v>0</v>
      </c>
      <c r="HJ42" s="49">
        <v>0</v>
      </c>
      <c r="HK42" s="48">
        <v>0</v>
      </c>
      <c r="HL42" s="11">
        <v>0</v>
      </c>
      <c r="HM42" s="49">
        <v>0</v>
      </c>
      <c r="HN42" s="48">
        <v>0</v>
      </c>
      <c r="HO42" s="11">
        <v>0</v>
      </c>
      <c r="HP42" s="49">
        <v>0</v>
      </c>
      <c r="HQ42" s="48">
        <v>0</v>
      </c>
      <c r="HR42" s="11">
        <v>0</v>
      </c>
      <c r="HS42" s="49">
        <v>0</v>
      </c>
      <c r="HT42" s="54">
        <v>1542</v>
      </c>
      <c r="HU42" s="13">
        <v>32521</v>
      </c>
      <c r="HV42" s="55">
        <v>21090.142671854737</v>
      </c>
      <c r="HW42" s="54">
        <v>308</v>
      </c>
      <c r="HX42" s="13">
        <v>9116</v>
      </c>
      <c r="HY42" s="55">
        <v>29597.402597402601</v>
      </c>
      <c r="HZ42" s="48">
        <v>0</v>
      </c>
      <c r="IA42" s="11">
        <v>0</v>
      </c>
      <c r="IB42" s="49">
        <v>0</v>
      </c>
      <c r="IC42" s="48"/>
      <c r="ID42" s="11"/>
      <c r="IE42" s="49"/>
      <c r="IF42" s="48"/>
      <c r="IG42" s="11"/>
      <c r="IH42" s="49"/>
      <c r="II42" s="48"/>
      <c r="IJ42" s="11"/>
      <c r="IK42" s="49"/>
      <c r="IL42" s="48"/>
      <c r="IM42" s="11"/>
      <c r="IN42" s="49"/>
      <c r="IO42" s="48"/>
      <c r="IP42" s="11"/>
      <c r="IQ42" s="49"/>
      <c r="IR42" s="48">
        <v>0</v>
      </c>
      <c r="IS42" s="11">
        <v>0</v>
      </c>
      <c r="IT42" s="49">
        <v>0</v>
      </c>
      <c r="IU42" s="10">
        <f t="shared" si="166"/>
        <v>3221</v>
      </c>
      <c r="IV42" s="15">
        <f t="shared" si="167"/>
        <v>85409</v>
      </c>
      <c r="IW42" s="6"/>
      <c r="IX42" s="9"/>
      <c r="IY42" s="6"/>
      <c r="IZ42" s="6"/>
      <c r="JA42" s="6"/>
      <c r="JB42" s="9"/>
      <c r="JC42" s="6"/>
      <c r="JD42" s="6"/>
      <c r="JE42" s="6"/>
      <c r="JF42" s="9"/>
      <c r="JG42" s="6"/>
      <c r="JH42" s="6"/>
      <c r="JI42" s="1"/>
      <c r="JJ42" s="2"/>
      <c r="JK42" s="1"/>
      <c r="JL42" s="1"/>
      <c r="JM42" s="1"/>
      <c r="JN42" s="2"/>
      <c r="JO42" s="1"/>
      <c r="JP42" s="1"/>
      <c r="JQ42" s="1"/>
      <c r="JR42" s="2"/>
      <c r="JS42" s="1"/>
      <c r="JT42" s="1"/>
      <c r="JU42" s="1"/>
      <c r="JV42" s="2"/>
      <c r="JW42" s="1"/>
      <c r="JX42" s="1"/>
      <c r="JY42" s="1"/>
      <c r="JZ42" s="2"/>
      <c r="KA42" s="1"/>
      <c r="KB42" s="1"/>
      <c r="KC42" s="1"/>
      <c r="KD42" s="2"/>
      <c r="KE42" s="1"/>
      <c r="KF42" s="1"/>
      <c r="KG42" s="1"/>
      <c r="KH42" s="2"/>
      <c r="KI42" s="1"/>
      <c r="KJ42" s="1"/>
      <c r="KK42" s="1"/>
      <c r="KL42" s="2"/>
      <c r="KM42" s="1"/>
      <c r="KN42" s="1"/>
      <c r="KO42" s="1"/>
    </row>
    <row r="43" spans="1:376" x14ac:dyDescent="0.3">
      <c r="A43" s="64">
        <v>2006</v>
      </c>
      <c r="B43" s="65" t="s">
        <v>16</v>
      </c>
      <c r="C43" s="48">
        <v>0</v>
      </c>
      <c r="D43" s="11">
        <v>0</v>
      </c>
      <c r="E43" s="49">
        <f t="shared" si="162"/>
        <v>0</v>
      </c>
      <c r="F43" s="48">
        <v>0</v>
      </c>
      <c r="G43" s="11">
        <v>0</v>
      </c>
      <c r="H43" s="49">
        <v>0</v>
      </c>
      <c r="I43" s="48">
        <v>0</v>
      </c>
      <c r="J43" s="11">
        <v>0</v>
      </c>
      <c r="K43" s="49">
        <v>0</v>
      </c>
      <c r="L43" s="48">
        <v>0</v>
      </c>
      <c r="M43" s="11">
        <v>0</v>
      </c>
      <c r="N43" s="49">
        <v>0</v>
      </c>
      <c r="O43" s="48">
        <v>0</v>
      </c>
      <c r="P43" s="11">
        <v>0</v>
      </c>
      <c r="Q43" s="49">
        <v>0</v>
      </c>
      <c r="R43" s="48">
        <v>0</v>
      </c>
      <c r="S43" s="11">
        <v>0</v>
      </c>
      <c r="T43" s="49">
        <v>0</v>
      </c>
      <c r="U43" s="48">
        <v>0</v>
      </c>
      <c r="V43" s="11">
        <v>0</v>
      </c>
      <c r="W43" s="49">
        <v>0</v>
      </c>
      <c r="X43" s="48">
        <v>0</v>
      </c>
      <c r="Y43" s="11">
        <v>0</v>
      </c>
      <c r="Z43" s="49">
        <v>0</v>
      </c>
      <c r="AA43" s="48">
        <v>0</v>
      </c>
      <c r="AB43" s="11">
        <v>0</v>
      </c>
      <c r="AC43" s="49">
        <f t="shared" si="163"/>
        <v>0</v>
      </c>
      <c r="AD43" s="48">
        <v>0</v>
      </c>
      <c r="AE43" s="11">
        <v>0</v>
      </c>
      <c r="AF43" s="49">
        <v>0</v>
      </c>
      <c r="AG43" s="48">
        <v>0</v>
      </c>
      <c r="AH43" s="11">
        <v>0</v>
      </c>
      <c r="AI43" s="49">
        <v>0</v>
      </c>
      <c r="AJ43" s="48">
        <v>0</v>
      </c>
      <c r="AK43" s="11">
        <v>0</v>
      </c>
      <c r="AL43" s="49">
        <v>0</v>
      </c>
      <c r="AM43" s="48">
        <v>0</v>
      </c>
      <c r="AN43" s="11">
        <v>0</v>
      </c>
      <c r="AO43" s="49">
        <v>0</v>
      </c>
      <c r="AP43" s="48">
        <v>0</v>
      </c>
      <c r="AQ43" s="11">
        <v>0</v>
      </c>
      <c r="AR43" s="49">
        <v>0</v>
      </c>
      <c r="AS43" s="48">
        <v>0</v>
      </c>
      <c r="AT43" s="11">
        <v>0</v>
      </c>
      <c r="AU43" s="49">
        <f t="shared" si="164"/>
        <v>0</v>
      </c>
      <c r="AV43" s="48">
        <v>0</v>
      </c>
      <c r="AW43" s="11">
        <v>0</v>
      </c>
      <c r="AX43" s="49">
        <v>0</v>
      </c>
      <c r="AY43" s="54">
        <v>79</v>
      </c>
      <c r="AZ43" s="13">
        <v>8934</v>
      </c>
      <c r="BA43" s="55">
        <v>113088.60759493671</v>
      </c>
      <c r="BB43" s="48">
        <v>0</v>
      </c>
      <c r="BC43" s="11">
        <v>0</v>
      </c>
      <c r="BD43" s="49">
        <v>0</v>
      </c>
      <c r="BE43" s="48">
        <v>0</v>
      </c>
      <c r="BF43" s="11">
        <v>0</v>
      </c>
      <c r="BG43" s="49">
        <v>0</v>
      </c>
      <c r="BH43" s="48">
        <v>0</v>
      </c>
      <c r="BI43" s="11">
        <v>0</v>
      </c>
      <c r="BJ43" s="49">
        <v>0</v>
      </c>
      <c r="BK43" s="54">
        <v>43</v>
      </c>
      <c r="BL43" s="13">
        <v>1703</v>
      </c>
      <c r="BM43" s="55">
        <v>39604.651162790695</v>
      </c>
      <c r="BN43" s="48">
        <v>0</v>
      </c>
      <c r="BO43" s="11">
        <v>0</v>
      </c>
      <c r="BP43" s="49">
        <v>0</v>
      </c>
      <c r="BQ43" s="54">
        <v>582</v>
      </c>
      <c r="BR43" s="13">
        <v>15013</v>
      </c>
      <c r="BS43" s="55">
        <v>25795.532646048108</v>
      </c>
      <c r="BT43" s="48">
        <v>0</v>
      </c>
      <c r="BU43" s="11">
        <v>0</v>
      </c>
      <c r="BV43" s="49">
        <v>0</v>
      </c>
      <c r="BW43" s="48">
        <v>0</v>
      </c>
      <c r="BX43" s="11">
        <v>0</v>
      </c>
      <c r="BY43" s="49">
        <v>0</v>
      </c>
      <c r="BZ43" s="48">
        <v>0</v>
      </c>
      <c r="CA43" s="11">
        <v>0</v>
      </c>
      <c r="CB43" s="49">
        <v>0</v>
      </c>
      <c r="CC43" s="48">
        <v>0</v>
      </c>
      <c r="CD43" s="11">
        <v>0</v>
      </c>
      <c r="CE43" s="49">
        <v>0</v>
      </c>
      <c r="CF43" s="48">
        <v>0</v>
      </c>
      <c r="CG43" s="11">
        <v>0</v>
      </c>
      <c r="CH43" s="49">
        <v>0</v>
      </c>
      <c r="CI43" s="48">
        <v>0</v>
      </c>
      <c r="CJ43" s="11">
        <v>0</v>
      </c>
      <c r="CK43" s="49">
        <v>0</v>
      </c>
      <c r="CL43" s="48">
        <v>0</v>
      </c>
      <c r="CM43" s="11">
        <v>0</v>
      </c>
      <c r="CN43" s="49">
        <v>0</v>
      </c>
      <c r="CO43" s="54">
        <v>0</v>
      </c>
      <c r="CP43" s="13">
        <v>63</v>
      </c>
      <c r="CQ43" s="55">
        <v>0</v>
      </c>
      <c r="CR43" s="48">
        <v>0</v>
      </c>
      <c r="CS43" s="11">
        <v>0</v>
      </c>
      <c r="CT43" s="49">
        <v>0</v>
      </c>
      <c r="CU43" s="54">
        <v>80</v>
      </c>
      <c r="CV43" s="13">
        <v>2008</v>
      </c>
      <c r="CW43" s="55">
        <v>25100</v>
      </c>
      <c r="CX43" s="48">
        <v>0</v>
      </c>
      <c r="CY43" s="11">
        <v>0</v>
      </c>
      <c r="CZ43" s="49">
        <v>0</v>
      </c>
      <c r="DA43" s="48">
        <v>0</v>
      </c>
      <c r="DB43" s="11">
        <v>0</v>
      </c>
      <c r="DC43" s="49">
        <v>0</v>
      </c>
      <c r="DD43" s="48">
        <v>0</v>
      </c>
      <c r="DE43" s="11">
        <v>0</v>
      </c>
      <c r="DF43" s="49">
        <v>0</v>
      </c>
      <c r="DG43" s="48">
        <v>0</v>
      </c>
      <c r="DH43" s="11">
        <v>0</v>
      </c>
      <c r="DI43" s="49">
        <v>0</v>
      </c>
      <c r="DJ43" s="48">
        <v>0</v>
      </c>
      <c r="DK43" s="11">
        <v>0</v>
      </c>
      <c r="DL43" s="49">
        <v>0</v>
      </c>
      <c r="DM43" s="48">
        <v>0</v>
      </c>
      <c r="DN43" s="11">
        <v>0</v>
      </c>
      <c r="DO43" s="49">
        <v>0</v>
      </c>
      <c r="DP43" s="48">
        <v>0</v>
      </c>
      <c r="DQ43" s="11">
        <v>0</v>
      </c>
      <c r="DR43" s="49">
        <v>0</v>
      </c>
      <c r="DS43" s="54">
        <v>0</v>
      </c>
      <c r="DT43" s="13">
        <v>0</v>
      </c>
      <c r="DU43" s="55">
        <v>0</v>
      </c>
      <c r="DV43" s="54">
        <v>27</v>
      </c>
      <c r="DW43" s="13">
        <v>412</v>
      </c>
      <c r="DX43" s="55">
        <v>15259.259259259259</v>
      </c>
      <c r="DY43" s="48">
        <v>0</v>
      </c>
      <c r="DZ43" s="11">
        <v>0</v>
      </c>
      <c r="EA43" s="49">
        <v>0</v>
      </c>
      <c r="EB43" s="48">
        <v>0</v>
      </c>
      <c r="EC43" s="11">
        <v>0</v>
      </c>
      <c r="ED43" s="49">
        <v>0</v>
      </c>
      <c r="EE43" s="48">
        <v>0</v>
      </c>
      <c r="EF43" s="11">
        <v>0</v>
      </c>
      <c r="EG43" s="49">
        <v>0</v>
      </c>
      <c r="EH43" s="48">
        <v>0</v>
      </c>
      <c r="EI43" s="11">
        <v>0</v>
      </c>
      <c r="EJ43" s="49">
        <v>0</v>
      </c>
      <c r="EK43" s="48">
        <v>0</v>
      </c>
      <c r="EL43" s="11">
        <v>0</v>
      </c>
      <c r="EM43" s="49">
        <f t="shared" si="165"/>
        <v>0</v>
      </c>
      <c r="EN43" s="48">
        <v>0</v>
      </c>
      <c r="EO43" s="11">
        <v>0</v>
      </c>
      <c r="EP43" s="49">
        <v>0</v>
      </c>
      <c r="EQ43" s="54">
        <v>600</v>
      </c>
      <c r="ER43" s="13">
        <v>16655</v>
      </c>
      <c r="ES43" s="55">
        <v>27758.333333333332</v>
      </c>
      <c r="ET43" s="48">
        <v>0</v>
      </c>
      <c r="EU43" s="11">
        <v>0</v>
      </c>
      <c r="EV43" s="49">
        <v>0</v>
      </c>
      <c r="EW43" s="48">
        <v>0</v>
      </c>
      <c r="EX43" s="11">
        <v>0</v>
      </c>
      <c r="EY43" s="49">
        <v>0</v>
      </c>
      <c r="EZ43" s="54">
        <v>12</v>
      </c>
      <c r="FA43" s="13">
        <v>43</v>
      </c>
      <c r="FB43" s="55">
        <v>3583.3333333333335</v>
      </c>
      <c r="FC43" s="48">
        <v>0</v>
      </c>
      <c r="FD43" s="11">
        <v>0</v>
      </c>
      <c r="FE43" s="49">
        <v>0</v>
      </c>
      <c r="FF43" s="48">
        <v>0</v>
      </c>
      <c r="FG43" s="11">
        <v>0</v>
      </c>
      <c r="FH43" s="49">
        <v>0</v>
      </c>
      <c r="FI43" s="48">
        <v>0</v>
      </c>
      <c r="FJ43" s="11">
        <v>0</v>
      </c>
      <c r="FK43" s="49">
        <v>0</v>
      </c>
      <c r="FL43" s="54">
        <v>21</v>
      </c>
      <c r="FM43" s="13">
        <v>305</v>
      </c>
      <c r="FN43" s="55">
        <v>14523.809523809523</v>
      </c>
      <c r="FO43" s="48">
        <v>0</v>
      </c>
      <c r="FP43" s="11">
        <v>0</v>
      </c>
      <c r="FQ43" s="49">
        <v>0</v>
      </c>
      <c r="FR43" s="48">
        <v>0</v>
      </c>
      <c r="FS43" s="11">
        <v>0</v>
      </c>
      <c r="FT43" s="49">
        <v>0</v>
      </c>
      <c r="FU43" s="48">
        <v>0</v>
      </c>
      <c r="FV43" s="11">
        <v>0</v>
      </c>
      <c r="FW43" s="49">
        <v>0</v>
      </c>
      <c r="FX43" s="48">
        <v>0</v>
      </c>
      <c r="FY43" s="11">
        <v>0</v>
      </c>
      <c r="FZ43" s="49">
        <v>0</v>
      </c>
      <c r="GA43" s="48">
        <v>0</v>
      </c>
      <c r="GB43" s="11">
        <v>0</v>
      </c>
      <c r="GC43" s="49">
        <v>0</v>
      </c>
      <c r="GD43" s="48">
        <v>0</v>
      </c>
      <c r="GE43" s="11">
        <v>0</v>
      </c>
      <c r="GF43" s="49">
        <v>0</v>
      </c>
      <c r="GG43" s="48">
        <v>0</v>
      </c>
      <c r="GH43" s="11">
        <v>0</v>
      </c>
      <c r="GI43" s="49">
        <v>0</v>
      </c>
      <c r="GJ43" s="48">
        <v>0</v>
      </c>
      <c r="GK43" s="11">
        <v>0</v>
      </c>
      <c r="GL43" s="49">
        <v>0</v>
      </c>
      <c r="GM43" s="48">
        <v>0</v>
      </c>
      <c r="GN43" s="11">
        <v>0</v>
      </c>
      <c r="GO43" s="49">
        <v>0</v>
      </c>
      <c r="GP43" s="48">
        <v>0</v>
      </c>
      <c r="GQ43" s="11">
        <v>0</v>
      </c>
      <c r="GR43" s="49">
        <v>0</v>
      </c>
      <c r="GS43" s="54">
        <v>8</v>
      </c>
      <c r="GT43" s="13">
        <v>1791</v>
      </c>
      <c r="GU43" s="55">
        <v>223875</v>
      </c>
      <c r="GV43" s="48">
        <v>0</v>
      </c>
      <c r="GW43" s="11">
        <v>0</v>
      </c>
      <c r="GX43" s="49">
        <v>0</v>
      </c>
      <c r="GY43" s="48">
        <v>0</v>
      </c>
      <c r="GZ43" s="11">
        <v>0</v>
      </c>
      <c r="HA43" s="49">
        <v>0</v>
      </c>
      <c r="HB43" s="48">
        <v>0</v>
      </c>
      <c r="HC43" s="11">
        <v>0</v>
      </c>
      <c r="HD43" s="49">
        <v>0</v>
      </c>
      <c r="HE43" s="48">
        <v>0</v>
      </c>
      <c r="HF43" s="11">
        <v>0</v>
      </c>
      <c r="HG43" s="49">
        <v>0</v>
      </c>
      <c r="HH43" s="48">
        <v>0</v>
      </c>
      <c r="HI43" s="11">
        <v>0</v>
      </c>
      <c r="HJ43" s="49">
        <v>0</v>
      </c>
      <c r="HK43" s="48">
        <v>0</v>
      </c>
      <c r="HL43" s="11">
        <v>0</v>
      </c>
      <c r="HM43" s="49">
        <v>0</v>
      </c>
      <c r="HN43" s="48">
        <v>0</v>
      </c>
      <c r="HO43" s="11">
        <v>0</v>
      </c>
      <c r="HP43" s="49">
        <v>0</v>
      </c>
      <c r="HQ43" s="48">
        <v>0</v>
      </c>
      <c r="HR43" s="11">
        <v>0</v>
      </c>
      <c r="HS43" s="49">
        <v>0</v>
      </c>
      <c r="HT43" s="54">
        <v>1655</v>
      </c>
      <c r="HU43" s="13">
        <v>35317</v>
      </c>
      <c r="HV43" s="55">
        <v>21339.577039274925</v>
      </c>
      <c r="HW43" s="54">
        <v>324</v>
      </c>
      <c r="HX43" s="13">
        <v>9272</v>
      </c>
      <c r="HY43" s="55">
        <v>28617.283950617286</v>
      </c>
      <c r="HZ43" s="48">
        <v>0</v>
      </c>
      <c r="IA43" s="11">
        <v>0</v>
      </c>
      <c r="IB43" s="49">
        <v>0</v>
      </c>
      <c r="IC43" s="48"/>
      <c r="ID43" s="11"/>
      <c r="IE43" s="49"/>
      <c r="IF43" s="48"/>
      <c r="IG43" s="11"/>
      <c r="IH43" s="49"/>
      <c r="II43" s="48"/>
      <c r="IJ43" s="11"/>
      <c r="IK43" s="49"/>
      <c r="IL43" s="48"/>
      <c r="IM43" s="11"/>
      <c r="IN43" s="49"/>
      <c r="IO43" s="48"/>
      <c r="IP43" s="11"/>
      <c r="IQ43" s="49"/>
      <c r="IR43" s="48">
        <v>0</v>
      </c>
      <c r="IS43" s="11">
        <v>0</v>
      </c>
      <c r="IT43" s="49">
        <v>0</v>
      </c>
      <c r="IU43" s="10">
        <f t="shared" si="166"/>
        <v>3431</v>
      </c>
      <c r="IV43" s="15">
        <f t="shared" si="167"/>
        <v>91516</v>
      </c>
      <c r="IW43" s="6"/>
      <c r="IX43" s="9"/>
      <c r="IY43" s="6"/>
      <c r="IZ43" s="6"/>
      <c r="JA43" s="6"/>
      <c r="JB43" s="9"/>
      <c r="JC43" s="6"/>
      <c r="JD43" s="6"/>
      <c r="JE43" s="6"/>
      <c r="JF43" s="9"/>
      <c r="JG43" s="6"/>
      <c r="JH43" s="6"/>
      <c r="JI43" s="1"/>
      <c r="JJ43" s="2"/>
      <c r="JK43" s="1"/>
      <c r="JL43" s="1"/>
      <c r="JM43" s="1"/>
      <c r="JN43" s="2"/>
      <c r="JO43" s="1"/>
      <c r="JP43" s="1"/>
      <c r="JQ43" s="1"/>
      <c r="JR43" s="2"/>
      <c r="JS43" s="1"/>
      <c r="JT43" s="1"/>
      <c r="JU43" s="1"/>
      <c r="JV43" s="2"/>
      <c r="JW43" s="1"/>
      <c r="JX43" s="1"/>
      <c r="JY43" s="1"/>
      <c r="JZ43" s="2"/>
      <c r="KA43" s="1"/>
      <c r="KB43" s="1"/>
      <c r="KC43" s="1"/>
      <c r="KD43" s="2"/>
      <c r="KE43" s="1"/>
      <c r="KF43" s="1"/>
      <c r="KG43" s="1"/>
      <c r="KH43" s="2"/>
      <c r="KI43" s="1"/>
      <c r="KJ43" s="1"/>
      <c r="KK43" s="1"/>
      <c r="KL43" s="2"/>
      <c r="KM43" s="1"/>
      <c r="KN43" s="1"/>
      <c r="KO43" s="1"/>
    </row>
    <row r="44" spans="1:376" ht="15" thickBot="1" x14ac:dyDescent="0.35">
      <c r="A44" s="66"/>
      <c r="B44" s="67" t="s">
        <v>17</v>
      </c>
      <c r="C44" s="50">
        <f t="shared" ref="C44:D44" si="168">SUM(C32:C43)</f>
        <v>0</v>
      </c>
      <c r="D44" s="31">
        <f t="shared" si="168"/>
        <v>0</v>
      </c>
      <c r="E44" s="51"/>
      <c r="F44" s="50">
        <f>SUM(F32:F43)</f>
        <v>0</v>
      </c>
      <c r="G44" s="31">
        <f>SUM(G32:G43)</f>
        <v>0</v>
      </c>
      <c r="H44" s="51"/>
      <c r="I44" s="50">
        <f>SUM(I32:I43)</f>
        <v>111</v>
      </c>
      <c r="J44" s="31">
        <f>SUM(J32:J43)</f>
        <v>1783</v>
      </c>
      <c r="K44" s="51"/>
      <c r="L44" s="50">
        <f t="shared" ref="L44:M44" si="169">SUM(L32:L43)</f>
        <v>41</v>
      </c>
      <c r="M44" s="31">
        <f t="shared" si="169"/>
        <v>920</v>
      </c>
      <c r="N44" s="51"/>
      <c r="O44" s="50">
        <f t="shared" ref="O44:P44" si="170">SUM(O32:O43)</f>
        <v>0</v>
      </c>
      <c r="P44" s="31">
        <f t="shared" si="170"/>
        <v>0</v>
      </c>
      <c r="Q44" s="51"/>
      <c r="R44" s="50">
        <f t="shared" ref="R44:S44" si="171">SUM(R32:R43)</f>
        <v>0</v>
      </c>
      <c r="S44" s="31">
        <f t="shared" si="171"/>
        <v>0</v>
      </c>
      <c r="T44" s="51"/>
      <c r="U44" s="50">
        <f t="shared" ref="U44:V44" si="172">SUM(U32:U43)</f>
        <v>15</v>
      </c>
      <c r="V44" s="31">
        <f t="shared" si="172"/>
        <v>223</v>
      </c>
      <c r="W44" s="51"/>
      <c r="X44" s="50">
        <f t="shared" ref="X44:Y44" si="173">SUM(X32:X43)</f>
        <v>15</v>
      </c>
      <c r="Y44" s="31">
        <f t="shared" si="173"/>
        <v>223</v>
      </c>
      <c r="Z44" s="51"/>
      <c r="AA44" s="50">
        <f t="shared" ref="AA44:AB44" si="174">SUM(AA32:AA43)</f>
        <v>0</v>
      </c>
      <c r="AB44" s="31">
        <f t="shared" si="174"/>
        <v>0</v>
      </c>
      <c r="AC44" s="51"/>
      <c r="AD44" s="50">
        <f t="shared" ref="AD44:AE44" si="175">SUM(AD32:AD43)</f>
        <v>0</v>
      </c>
      <c r="AE44" s="31">
        <f t="shared" si="175"/>
        <v>1</v>
      </c>
      <c r="AF44" s="51"/>
      <c r="AG44" s="50">
        <f t="shared" ref="AG44:AH44" si="176">SUM(AG32:AG43)</f>
        <v>160</v>
      </c>
      <c r="AH44" s="31">
        <f t="shared" si="176"/>
        <v>5313</v>
      </c>
      <c r="AI44" s="51"/>
      <c r="AJ44" s="50">
        <f t="shared" ref="AJ44:AK44" si="177">SUM(AJ32:AJ43)</f>
        <v>0</v>
      </c>
      <c r="AK44" s="31">
        <f t="shared" si="177"/>
        <v>15</v>
      </c>
      <c r="AL44" s="51"/>
      <c r="AM44" s="50">
        <f t="shared" ref="AM44:AN44" si="178">SUM(AM32:AM43)</f>
        <v>69</v>
      </c>
      <c r="AN44" s="31">
        <f t="shared" si="178"/>
        <v>660</v>
      </c>
      <c r="AO44" s="51"/>
      <c r="AP44" s="50">
        <f t="shared" ref="AP44:AQ44" si="179">SUM(AP32:AP43)</f>
        <v>0</v>
      </c>
      <c r="AQ44" s="31">
        <f t="shared" si="179"/>
        <v>0</v>
      </c>
      <c r="AR44" s="51"/>
      <c r="AS44" s="50">
        <f t="shared" ref="AS44:AT44" si="180">SUM(AS32:AS43)</f>
        <v>0</v>
      </c>
      <c r="AT44" s="31">
        <f t="shared" si="180"/>
        <v>0</v>
      </c>
      <c r="AU44" s="51"/>
      <c r="AV44" s="50">
        <f t="shared" ref="AV44:AW44" si="181">SUM(AV32:AV43)</f>
        <v>0</v>
      </c>
      <c r="AW44" s="31">
        <f t="shared" si="181"/>
        <v>0</v>
      </c>
      <c r="AX44" s="51"/>
      <c r="AY44" s="50">
        <f t="shared" ref="AY44:AZ44" si="182">SUM(AY32:AY43)</f>
        <v>559</v>
      </c>
      <c r="AZ44" s="31">
        <f t="shared" si="182"/>
        <v>57190</v>
      </c>
      <c r="BA44" s="51"/>
      <c r="BB44" s="50">
        <f t="shared" ref="BB44:BC44" si="183">SUM(BB32:BB43)</f>
        <v>0</v>
      </c>
      <c r="BC44" s="31">
        <f t="shared" si="183"/>
        <v>0</v>
      </c>
      <c r="BD44" s="51"/>
      <c r="BE44" s="50">
        <f t="shared" ref="BE44:BF44" si="184">SUM(BE32:BE43)</f>
        <v>0</v>
      </c>
      <c r="BF44" s="31">
        <f t="shared" si="184"/>
        <v>0</v>
      </c>
      <c r="BG44" s="51"/>
      <c r="BH44" s="50">
        <f t="shared" ref="BH44:BI44" si="185">SUM(BH32:BH43)</f>
        <v>0</v>
      </c>
      <c r="BI44" s="31">
        <f t="shared" si="185"/>
        <v>0</v>
      </c>
      <c r="BJ44" s="51"/>
      <c r="BK44" s="50">
        <f t="shared" ref="BK44:BL44" si="186">SUM(BK32:BK43)</f>
        <v>230</v>
      </c>
      <c r="BL44" s="31">
        <f t="shared" si="186"/>
        <v>8428</v>
      </c>
      <c r="BM44" s="51"/>
      <c r="BN44" s="50">
        <f t="shared" ref="BN44:BO44" si="187">SUM(BN32:BN43)</f>
        <v>0</v>
      </c>
      <c r="BO44" s="31">
        <f t="shared" si="187"/>
        <v>0</v>
      </c>
      <c r="BP44" s="51"/>
      <c r="BQ44" s="50">
        <f t="shared" ref="BQ44:BR44" si="188">SUM(BQ32:BQ43)</f>
        <v>3713</v>
      </c>
      <c r="BR44" s="31">
        <f t="shared" si="188"/>
        <v>92003</v>
      </c>
      <c r="BS44" s="51"/>
      <c r="BT44" s="50">
        <f t="shared" ref="BT44:BU44" si="189">SUM(BT32:BT43)</f>
        <v>0</v>
      </c>
      <c r="BU44" s="31">
        <f t="shared" si="189"/>
        <v>0</v>
      </c>
      <c r="BV44" s="51"/>
      <c r="BW44" s="50">
        <f t="shared" ref="BW44:BX44" si="190">SUM(BW32:BW43)</f>
        <v>6</v>
      </c>
      <c r="BX44" s="31">
        <f t="shared" si="190"/>
        <v>82</v>
      </c>
      <c r="BY44" s="51"/>
      <c r="BZ44" s="50">
        <f t="shared" ref="BZ44:CA44" si="191">SUM(BZ32:BZ43)</f>
        <v>0</v>
      </c>
      <c r="CA44" s="31">
        <f t="shared" si="191"/>
        <v>0</v>
      </c>
      <c r="CB44" s="51"/>
      <c r="CC44" s="50">
        <f t="shared" ref="CC44:CD44" si="192">SUM(CC32:CC43)</f>
        <v>0</v>
      </c>
      <c r="CD44" s="31">
        <f t="shared" si="192"/>
        <v>0</v>
      </c>
      <c r="CE44" s="51"/>
      <c r="CF44" s="50">
        <f t="shared" ref="CF44:CG44" si="193">SUM(CF32:CF43)</f>
        <v>0</v>
      </c>
      <c r="CG44" s="31">
        <f t="shared" si="193"/>
        <v>0</v>
      </c>
      <c r="CH44" s="51"/>
      <c r="CI44" s="50">
        <f t="shared" ref="CI44:CJ44" si="194">SUM(CI32:CI43)</f>
        <v>4</v>
      </c>
      <c r="CJ44" s="31">
        <f t="shared" si="194"/>
        <v>92</v>
      </c>
      <c r="CK44" s="51"/>
      <c r="CL44" s="50">
        <f t="shared" ref="CL44:CM44" si="195">SUM(CL32:CL43)</f>
        <v>0</v>
      </c>
      <c r="CM44" s="31">
        <f t="shared" si="195"/>
        <v>0</v>
      </c>
      <c r="CN44" s="51"/>
      <c r="CO44" s="50">
        <f t="shared" ref="CO44:CP44" si="196">SUM(CO32:CO43)</f>
        <v>0</v>
      </c>
      <c r="CP44" s="31">
        <f t="shared" si="196"/>
        <v>63</v>
      </c>
      <c r="CQ44" s="51"/>
      <c r="CR44" s="50">
        <f t="shared" ref="CR44:CS44" si="197">SUM(CR32:CR43)</f>
        <v>34</v>
      </c>
      <c r="CS44" s="31">
        <f t="shared" si="197"/>
        <v>1126</v>
      </c>
      <c r="CT44" s="51"/>
      <c r="CU44" s="50">
        <f t="shared" ref="CU44:CV44" si="198">SUM(CU32:CU43)</f>
        <v>347</v>
      </c>
      <c r="CV44" s="31">
        <f t="shared" si="198"/>
        <v>6894</v>
      </c>
      <c r="CW44" s="51"/>
      <c r="CX44" s="50">
        <f t="shared" ref="CX44:CY44" si="199">SUM(CX32:CX43)</f>
        <v>0</v>
      </c>
      <c r="CY44" s="31">
        <f t="shared" si="199"/>
        <v>43</v>
      </c>
      <c r="CZ44" s="51"/>
      <c r="DA44" s="50">
        <f t="shared" ref="DA44:DB44" si="200">SUM(DA32:DA43)</f>
        <v>0</v>
      </c>
      <c r="DB44" s="31">
        <f t="shared" si="200"/>
        <v>0</v>
      </c>
      <c r="DC44" s="51"/>
      <c r="DD44" s="50">
        <f t="shared" ref="DD44:DE44" si="201">SUM(DD32:DD43)</f>
        <v>0</v>
      </c>
      <c r="DE44" s="31">
        <f t="shared" si="201"/>
        <v>0</v>
      </c>
      <c r="DF44" s="51"/>
      <c r="DG44" s="50">
        <f t="shared" ref="DG44:DH44" si="202">SUM(DG32:DG43)</f>
        <v>0</v>
      </c>
      <c r="DH44" s="31">
        <f t="shared" si="202"/>
        <v>0</v>
      </c>
      <c r="DI44" s="51"/>
      <c r="DJ44" s="50">
        <f t="shared" ref="DJ44:DK44" si="203">SUM(DJ32:DJ43)</f>
        <v>0</v>
      </c>
      <c r="DK44" s="31">
        <f t="shared" si="203"/>
        <v>0</v>
      </c>
      <c r="DL44" s="51"/>
      <c r="DM44" s="50">
        <f t="shared" ref="DM44:DN44" si="204">SUM(DM32:DM43)</f>
        <v>0</v>
      </c>
      <c r="DN44" s="31">
        <f t="shared" si="204"/>
        <v>0</v>
      </c>
      <c r="DO44" s="51"/>
      <c r="DP44" s="50">
        <f t="shared" ref="DP44:DQ44" si="205">SUM(DP32:DP43)</f>
        <v>0</v>
      </c>
      <c r="DQ44" s="31">
        <f t="shared" si="205"/>
        <v>0</v>
      </c>
      <c r="DR44" s="51"/>
      <c r="DS44" s="50">
        <v>0</v>
      </c>
      <c r="DT44" s="31">
        <v>0</v>
      </c>
      <c r="DU44" s="51"/>
      <c r="DV44" s="50">
        <f t="shared" ref="DV44:DW44" si="206">SUM(DV32:DV43)</f>
        <v>91</v>
      </c>
      <c r="DW44" s="31">
        <f t="shared" si="206"/>
        <v>1420</v>
      </c>
      <c r="DX44" s="51"/>
      <c r="DY44" s="50">
        <f t="shared" ref="DY44:DZ44" si="207">SUM(DY32:DY43)</f>
        <v>0</v>
      </c>
      <c r="DZ44" s="31">
        <f t="shared" si="207"/>
        <v>0</v>
      </c>
      <c r="EA44" s="51"/>
      <c r="EB44" s="50">
        <f t="shared" ref="EB44:EC44" si="208">SUM(EB32:EB43)</f>
        <v>0</v>
      </c>
      <c r="EC44" s="31">
        <f t="shared" si="208"/>
        <v>0</v>
      </c>
      <c r="ED44" s="51"/>
      <c r="EE44" s="50">
        <f t="shared" ref="EE44:EF44" si="209">SUM(EE32:EE43)</f>
        <v>0</v>
      </c>
      <c r="EF44" s="31">
        <f t="shared" si="209"/>
        <v>0</v>
      </c>
      <c r="EG44" s="51"/>
      <c r="EH44" s="50">
        <f t="shared" ref="EH44:EI44" si="210">SUM(EH32:EH43)</f>
        <v>0</v>
      </c>
      <c r="EI44" s="31">
        <f t="shared" si="210"/>
        <v>0</v>
      </c>
      <c r="EJ44" s="51"/>
      <c r="EK44" s="50">
        <f t="shared" ref="EK44:EL44" si="211">SUM(EK32:EK43)</f>
        <v>0</v>
      </c>
      <c r="EL44" s="31">
        <f t="shared" si="211"/>
        <v>0</v>
      </c>
      <c r="EM44" s="51"/>
      <c r="EN44" s="50">
        <f t="shared" ref="EN44:EO44" si="212">SUM(EN32:EN43)</f>
        <v>0</v>
      </c>
      <c r="EO44" s="31">
        <f t="shared" si="212"/>
        <v>0</v>
      </c>
      <c r="EP44" s="51"/>
      <c r="EQ44" s="50">
        <f t="shared" ref="EQ44:ER44" si="213">SUM(EQ32:EQ43)</f>
        <v>3827</v>
      </c>
      <c r="ER44" s="31">
        <f t="shared" si="213"/>
        <v>102363</v>
      </c>
      <c r="ES44" s="51"/>
      <c r="ET44" s="50">
        <f t="shared" ref="ET44:EU44" si="214">SUM(ET32:ET43)</f>
        <v>0</v>
      </c>
      <c r="EU44" s="31">
        <f t="shared" si="214"/>
        <v>0</v>
      </c>
      <c r="EV44" s="51"/>
      <c r="EW44" s="50">
        <f t="shared" ref="EW44:EX44" si="215">SUM(EW32:EW43)</f>
        <v>0</v>
      </c>
      <c r="EX44" s="31">
        <f t="shared" si="215"/>
        <v>0</v>
      </c>
      <c r="EY44" s="51"/>
      <c r="EZ44" s="50">
        <f t="shared" ref="EZ44:FA44" si="216">SUM(EZ32:EZ43)</f>
        <v>76</v>
      </c>
      <c r="FA44" s="31">
        <f t="shared" si="216"/>
        <v>257</v>
      </c>
      <c r="FB44" s="51"/>
      <c r="FC44" s="50">
        <f t="shared" ref="FC44:FD44" si="217">SUM(FC32:FC43)</f>
        <v>0</v>
      </c>
      <c r="FD44" s="31">
        <f t="shared" si="217"/>
        <v>0</v>
      </c>
      <c r="FE44" s="51"/>
      <c r="FF44" s="50">
        <f t="shared" ref="FF44:FG44" si="218">SUM(FF32:FF43)</f>
        <v>0</v>
      </c>
      <c r="FG44" s="31">
        <f t="shared" si="218"/>
        <v>0</v>
      </c>
      <c r="FH44" s="51"/>
      <c r="FI44" s="50">
        <f t="shared" ref="FI44:FJ44" si="219">SUM(FI32:FI43)</f>
        <v>0</v>
      </c>
      <c r="FJ44" s="31">
        <f t="shared" si="219"/>
        <v>0</v>
      </c>
      <c r="FK44" s="51"/>
      <c r="FL44" s="50">
        <f t="shared" ref="FL44:FM44" si="220">SUM(FL32:FL43)</f>
        <v>42</v>
      </c>
      <c r="FM44" s="31">
        <f t="shared" si="220"/>
        <v>757</v>
      </c>
      <c r="FN44" s="51"/>
      <c r="FO44" s="50">
        <f t="shared" ref="FO44:FP44" si="221">SUM(FO32:FO43)</f>
        <v>6</v>
      </c>
      <c r="FP44" s="31">
        <f t="shared" si="221"/>
        <v>416</v>
      </c>
      <c r="FQ44" s="51"/>
      <c r="FR44" s="50">
        <f t="shared" ref="FR44:FS44" si="222">SUM(FR32:FR43)</f>
        <v>0</v>
      </c>
      <c r="FS44" s="31">
        <f t="shared" si="222"/>
        <v>0</v>
      </c>
      <c r="FT44" s="51"/>
      <c r="FU44" s="50">
        <f t="shared" ref="FU44:FV44" si="223">SUM(FU32:FU43)</f>
        <v>0</v>
      </c>
      <c r="FV44" s="31">
        <f t="shared" si="223"/>
        <v>0</v>
      </c>
      <c r="FW44" s="51"/>
      <c r="FX44" s="50">
        <f t="shared" ref="FX44:FY44" si="224">SUM(FX32:FX43)</f>
        <v>0</v>
      </c>
      <c r="FY44" s="31">
        <f t="shared" si="224"/>
        <v>0</v>
      </c>
      <c r="FZ44" s="51"/>
      <c r="GA44" s="50">
        <f t="shared" ref="GA44:GB44" si="225">SUM(GA32:GA43)</f>
        <v>0</v>
      </c>
      <c r="GB44" s="31">
        <f t="shared" si="225"/>
        <v>0</v>
      </c>
      <c r="GC44" s="51"/>
      <c r="GD44" s="50">
        <f t="shared" ref="GD44:GE44" si="226">SUM(GD32:GD43)</f>
        <v>0</v>
      </c>
      <c r="GE44" s="31">
        <f t="shared" si="226"/>
        <v>0</v>
      </c>
      <c r="GF44" s="51"/>
      <c r="GG44" s="50">
        <f t="shared" ref="GG44:GH44" si="227">SUM(GG32:GG43)</f>
        <v>0</v>
      </c>
      <c r="GH44" s="31">
        <f t="shared" si="227"/>
        <v>0</v>
      </c>
      <c r="GI44" s="51"/>
      <c r="GJ44" s="50">
        <f t="shared" ref="GJ44:GK44" si="228">SUM(GJ32:GJ43)</f>
        <v>0</v>
      </c>
      <c r="GK44" s="31">
        <f t="shared" si="228"/>
        <v>1</v>
      </c>
      <c r="GL44" s="51"/>
      <c r="GM44" s="50">
        <f t="shared" ref="GM44:GN44" si="229">SUM(GM32:GM43)</f>
        <v>0</v>
      </c>
      <c r="GN44" s="31">
        <f t="shared" si="229"/>
        <v>0</v>
      </c>
      <c r="GO44" s="51"/>
      <c r="GP44" s="50">
        <f t="shared" ref="GP44:GQ44" si="230">SUM(GP32:GP43)</f>
        <v>0</v>
      </c>
      <c r="GQ44" s="31">
        <f t="shared" si="230"/>
        <v>0</v>
      </c>
      <c r="GR44" s="51"/>
      <c r="GS44" s="50">
        <f t="shared" ref="GS44:GT44" si="231">SUM(GS32:GS43)</f>
        <v>40</v>
      </c>
      <c r="GT44" s="31">
        <f t="shared" si="231"/>
        <v>8825</v>
      </c>
      <c r="GU44" s="51"/>
      <c r="GV44" s="50">
        <f t="shared" ref="GV44:GW44" si="232">SUM(GV32:GV43)</f>
        <v>0</v>
      </c>
      <c r="GW44" s="31">
        <f t="shared" si="232"/>
        <v>0</v>
      </c>
      <c r="GX44" s="51"/>
      <c r="GY44" s="50">
        <f t="shared" ref="GY44:GZ44" si="233">SUM(GY32:GY43)</f>
        <v>0</v>
      </c>
      <c r="GZ44" s="31">
        <f t="shared" si="233"/>
        <v>0</v>
      </c>
      <c r="HA44" s="51"/>
      <c r="HB44" s="50">
        <f t="shared" ref="HB44:HC44" si="234">SUM(HB32:HB43)</f>
        <v>0</v>
      </c>
      <c r="HC44" s="31">
        <f t="shared" si="234"/>
        <v>0</v>
      </c>
      <c r="HD44" s="51"/>
      <c r="HE44" s="50">
        <f t="shared" ref="HE44:HF44" si="235">SUM(HE32:HE43)</f>
        <v>7</v>
      </c>
      <c r="HF44" s="31">
        <f t="shared" si="235"/>
        <v>43</v>
      </c>
      <c r="HG44" s="51"/>
      <c r="HH44" s="50">
        <f t="shared" ref="HH44:HI44" si="236">SUM(HH32:HH43)</f>
        <v>0</v>
      </c>
      <c r="HI44" s="31">
        <f t="shared" si="236"/>
        <v>0</v>
      </c>
      <c r="HJ44" s="51"/>
      <c r="HK44" s="50">
        <f t="shared" ref="HK44:HL44" si="237">SUM(HK32:HK43)</f>
        <v>0</v>
      </c>
      <c r="HL44" s="31">
        <f t="shared" si="237"/>
        <v>0</v>
      </c>
      <c r="HM44" s="51"/>
      <c r="HN44" s="50">
        <f t="shared" ref="HN44:HO44" si="238">SUM(HN32:HN43)</f>
        <v>0</v>
      </c>
      <c r="HO44" s="31">
        <f t="shared" si="238"/>
        <v>0</v>
      </c>
      <c r="HP44" s="51"/>
      <c r="HQ44" s="50">
        <f t="shared" ref="HQ44:HR44" si="239">SUM(HQ32:HQ43)</f>
        <v>0</v>
      </c>
      <c r="HR44" s="31">
        <f t="shared" si="239"/>
        <v>4</v>
      </c>
      <c r="HS44" s="51"/>
      <c r="HT44" s="50">
        <f t="shared" ref="HT44:HU44" si="240">SUM(HT32:HT43)</f>
        <v>10069</v>
      </c>
      <c r="HU44" s="31">
        <f t="shared" si="240"/>
        <v>199544</v>
      </c>
      <c r="HV44" s="51"/>
      <c r="HW44" s="50">
        <f t="shared" ref="HW44:HX44" si="241">SUM(HW32:HW43)</f>
        <v>2835</v>
      </c>
      <c r="HX44" s="31">
        <f t="shared" si="241"/>
        <v>84534</v>
      </c>
      <c r="HY44" s="51"/>
      <c r="HZ44" s="50">
        <f t="shared" ref="HZ44:IA44" si="242">SUM(HZ32:HZ43)</f>
        <v>0</v>
      </c>
      <c r="IA44" s="31">
        <f t="shared" si="242"/>
        <v>0</v>
      </c>
      <c r="IB44" s="51"/>
      <c r="IC44" s="50"/>
      <c r="ID44" s="31"/>
      <c r="IE44" s="51"/>
      <c r="IF44" s="50"/>
      <c r="IG44" s="31"/>
      <c r="IH44" s="51"/>
      <c r="II44" s="50"/>
      <c r="IJ44" s="31"/>
      <c r="IK44" s="51"/>
      <c r="IL44" s="50"/>
      <c r="IM44" s="31"/>
      <c r="IN44" s="51"/>
      <c r="IO44" s="50"/>
      <c r="IP44" s="31"/>
      <c r="IQ44" s="51"/>
      <c r="IR44" s="50">
        <f t="shared" ref="IR44:IS44" si="243">SUM(IR32:IR43)</f>
        <v>0</v>
      </c>
      <c r="IS44" s="31">
        <f t="shared" si="243"/>
        <v>0</v>
      </c>
      <c r="IT44" s="51"/>
      <c r="IU44" s="32">
        <f t="shared" si="166"/>
        <v>22297</v>
      </c>
      <c r="IV44" s="33">
        <f t="shared" si="167"/>
        <v>573223</v>
      </c>
      <c r="IW44" s="6"/>
      <c r="IX44" s="9"/>
      <c r="IY44" s="6"/>
      <c r="IZ44" s="6"/>
      <c r="JA44" s="6"/>
      <c r="JB44" s="9"/>
      <c r="JC44" s="6"/>
      <c r="JD44" s="6"/>
      <c r="JE44" s="6"/>
      <c r="JF44" s="9"/>
      <c r="JG44" s="6"/>
      <c r="JH44" s="6"/>
      <c r="JI44" s="1"/>
      <c r="JJ44" s="2"/>
      <c r="JK44" s="1"/>
      <c r="JL44" s="1"/>
      <c r="JM44" s="1"/>
      <c r="JN44" s="2"/>
      <c r="JO44" s="1"/>
      <c r="JP44" s="1"/>
      <c r="JQ44" s="1"/>
      <c r="JR44" s="2"/>
      <c r="JS44" s="1"/>
      <c r="JT44" s="1"/>
      <c r="JU44" s="1"/>
      <c r="JV44" s="2"/>
      <c r="JW44" s="1"/>
      <c r="JX44" s="1"/>
      <c r="JY44" s="1"/>
      <c r="JZ44" s="2"/>
      <c r="KA44" s="1"/>
      <c r="KB44" s="1"/>
      <c r="KC44" s="1"/>
      <c r="KD44" s="2"/>
      <c r="KE44" s="1"/>
      <c r="KF44" s="1"/>
      <c r="KG44" s="1"/>
      <c r="KH44" s="2"/>
      <c r="KI44" s="1"/>
      <c r="KJ44" s="1"/>
      <c r="KK44" s="1"/>
      <c r="KL44" s="2"/>
      <c r="KM44" s="1"/>
      <c r="KN44" s="1"/>
      <c r="KO44" s="1"/>
      <c r="KT44" s="3"/>
      <c r="KY44" s="3"/>
      <c r="LD44" s="3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</row>
    <row r="45" spans="1:376" x14ac:dyDescent="0.3">
      <c r="A45" s="64">
        <v>2007</v>
      </c>
      <c r="B45" s="65" t="s">
        <v>5</v>
      </c>
      <c r="C45" s="48">
        <v>0</v>
      </c>
      <c r="D45" s="11">
        <v>0</v>
      </c>
      <c r="E45" s="49">
        <f t="shared" ref="E45:E56" si="244">IF(C45=0,0,D45/C45*1000)</f>
        <v>0</v>
      </c>
      <c r="F45" s="48">
        <v>0</v>
      </c>
      <c r="G45" s="11">
        <v>0</v>
      </c>
      <c r="H45" s="49">
        <v>0</v>
      </c>
      <c r="I45" s="48">
        <v>0</v>
      </c>
      <c r="J45" s="11">
        <v>0</v>
      </c>
      <c r="K45" s="49">
        <v>0</v>
      </c>
      <c r="L45" s="54">
        <v>2</v>
      </c>
      <c r="M45" s="13">
        <v>45</v>
      </c>
      <c r="N45" s="55">
        <v>22500</v>
      </c>
      <c r="O45" s="48">
        <v>0</v>
      </c>
      <c r="P45" s="11">
        <v>0</v>
      </c>
      <c r="Q45" s="49">
        <v>0</v>
      </c>
      <c r="R45" s="48">
        <v>0</v>
      </c>
      <c r="S45" s="11">
        <v>0</v>
      </c>
      <c r="T45" s="49">
        <v>0</v>
      </c>
      <c r="U45" s="48">
        <v>0</v>
      </c>
      <c r="V45" s="11">
        <v>0</v>
      </c>
      <c r="W45" s="49">
        <v>0</v>
      </c>
      <c r="X45" s="48">
        <v>0</v>
      </c>
      <c r="Y45" s="11">
        <v>0</v>
      </c>
      <c r="Z45" s="49">
        <v>0</v>
      </c>
      <c r="AA45" s="48">
        <v>0</v>
      </c>
      <c r="AB45" s="11">
        <v>0</v>
      </c>
      <c r="AC45" s="49">
        <f t="shared" ref="AC45:AC56" si="245">IF(AA45=0,0,AB45/AA45*1000)</f>
        <v>0</v>
      </c>
      <c r="AD45" s="48">
        <v>0</v>
      </c>
      <c r="AE45" s="11">
        <v>0</v>
      </c>
      <c r="AF45" s="49">
        <v>0</v>
      </c>
      <c r="AG45" s="48">
        <v>0</v>
      </c>
      <c r="AH45" s="11">
        <v>0</v>
      </c>
      <c r="AI45" s="49">
        <v>0</v>
      </c>
      <c r="AJ45" s="48">
        <v>0</v>
      </c>
      <c r="AK45" s="11">
        <v>0</v>
      </c>
      <c r="AL45" s="49">
        <v>0</v>
      </c>
      <c r="AM45" s="48">
        <v>0</v>
      </c>
      <c r="AN45" s="11">
        <v>0</v>
      </c>
      <c r="AO45" s="49">
        <v>0</v>
      </c>
      <c r="AP45" s="48">
        <v>0</v>
      </c>
      <c r="AQ45" s="11">
        <v>0</v>
      </c>
      <c r="AR45" s="49">
        <v>0</v>
      </c>
      <c r="AS45" s="48">
        <v>0</v>
      </c>
      <c r="AT45" s="11">
        <v>0</v>
      </c>
      <c r="AU45" s="49">
        <f t="shared" ref="AU45:AU56" si="246">IF(AS45=0,0,AT45/AS45*1000)</f>
        <v>0</v>
      </c>
      <c r="AV45" s="48">
        <v>0</v>
      </c>
      <c r="AW45" s="11">
        <v>0</v>
      </c>
      <c r="AX45" s="49">
        <v>0</v>
      </c>
      <c r="AY45" s="54">
        <v>7</v>
      </c>
      <c r="AZ45" s="13">
        <v>539</v>
      </c>
      <c r="BA45" s="55">
        <v>77000</v>
      </c>
      <c r="BB45" s="48">
        <v>0</v>
      </c>
      <c r="BC45" s="11">
        <v>0</v>
      </c>
      <c r="BD45" s="49">
        <v>0</v>
      </c>
      <c r="BE45" s="48">
        <v>0</v>
      </c>
      <c r="BF45" s="11">
        <v>0</v>
      </c>
      <c r="BG45" s="49">
        <v>0</v>
      </c>
      <c r="BH45" s="48">
        <v>0</v>
      </c>
      <c r="BI45" s="11">
        <v>0</v>
      </c>
      <c r="BJ45" s="49">
        <v>0</v>
      </c>
      <c r="BK45" s="54">
        <v>5</v>
      </c>
      <c r="BL45" s="13">
        <v>101</v>
      </c>
      <c r="BM45" s="55">
        <v>20200</v>
      </c>
      <c r="BN45" s="48">
        <v>0</v>
      </c>
      <c r="BO45" s="11">
        <v>0</v>
      </c>
      <c r="BP45" s="49">
        <v>0</v>
      </c>
      <c r="BQ45" s="54">
        <v>45</v>
      </c>
      <c r="BR45" s="13">
        <v>1705</v>
      </c>
      <c r="BS45" s="55">
        <v>37888.888888888883</v>
      </c>
      <c r="BT45" s="48">
        <v>0</v>
      </c>
      <c r="BU45" s="11">
        <v>0</v>
      </c>
      <c r="BV45" s="49">
        <v>0</v>
      </c>
      <c r="BW45" s="48">
        <v>0</v>
      </c>
      <c r="BX45" s="11">
        <v>0</v>
      </c>
      <c r="BY45" s="49">
        <v>0</v>
      </c>
      <c r="BZ45" s="48">
        <v>0</v>
      </c>
      <c r="CA45" s="11">
        <v>0</v>
      </c>
      <c r="CB45" s="49">
        <v>0</v>
      </c>
      <c r="CC45" s="48">
        <v>0</v>
      </c>
      <c r="CD45" s="11">
        <v>0</v>
      </c>
      <c r="CE45" s="49">
        <v>0</v>
      </c>
      <c r="CF45" s="48">
        <v>0</v>
      </c>
      <c r="CG45" s="11">
        <v>0</v>
      </c>
      <c r="CH45" s="49">
        <v>0</v>
      </c>
      <c r="CI45" s="48">
        <v>0</v>
      </c>
      <c r="CJ45" s="11">
        <v>0</v>
      </c>
      <c r="CK45" s="49">
        <v>0</v>
      </c>
      <c r="CL45" s="48">
        <v>0</v>
      </c>
      <c r="CM45" s="11">
        <v>0</v>
      </c>
      <c r="CN45" s="49">
        <v>0</v>
      </c>
      <c r="CO45" s="48">
        <v>0</v>
      </c>
      <c r="CP45" s="11">
        <v>0</v>
      </c>
      <c r="CQ45" s="49">
        <v>0</v>
      </c>
      <c r="CR45" s="48">
        <v>0</v>
      </c>
      <c r="CS45" s="11">
        <v>0</v>
      </c>
      <c r="CT45" s="49">
        <v>0</v>
      </c>
      <c r="CU45" s="54">
        <v>0</v>
      </c>
      <c r="CV45" s="13">
        <v>18</v>
      </c>
      <c r="CW45" s="55">
        <v>0</v>
      </c>
      <c r="CX45" s="48">
        <v>0</v>
      </c>
      <c r="CY45" s="11">
        <v>0</v>
      </c>
      <c r="CZ45" s="49">
        <v>0</v>
      </c>
      <c r="DA45" s="48">
        <v>0</v>
      </c>
      <c r="DB45" s="11">
        <v>0</v>
      </c>
      <c r="DC45" s="49">
        <v>0</v>
      </c>
      <c r="DD45" s="48">
        <v>0</v>
      </c>
      <c r="DE45" s="11">
        <v>0</v>
      </c>
      <c r="DF45" s="49">
        <v>0</v>
      </c>
      <c r="DG45" s="48">
        <v>0</v>
      </c>
      <c r="DH45" s="11">
        <v>0</v>
      </c>
      <c r="DI45" s="49">
        <v>0</v>
      </c>
      <c r="DJ45" s="48">
        <v>0</v>
      </c>
      <c r="DK45" s="11">
        <v>0</v>
      </c>
      <c r="DL45" s="49">
        <v>0</v>
      </c>
      <c r="DM45" s="48">
        <v>0</v>
      </c>
      <c r="DN45" s="11">
        <v>0</v>
      </c>
      <c r="DO45" s="49">
        <v>0</v>
      </c>
      <c r="DP45" s="48">
        <v>0</v>
      </c>
      <c r="DQ45" s="11">
        <v>0</v>
      </c>
      <c r="DR45" s="49">
        <v>0</v>
      </c>
      <c r="DS45" s="54">
        <v>0</v>
      </c>
      <c r="DT45" s="13">
        <v>0</v>
      </c>
      <c r="DU45" s="55">
        <v>0</v>
      </c>
      <c r="DV45" s="54">
        <v>20</v>
      </c>
      <c r="DW45" s="13">
        <v>261</v>
      </c>
      <c r="DX45" s="55">
        <v>13050</v>
      </c>
      <c r="DY45" s="48">
        <v>0</v>
      </c>
      <c r="DZ45" s="11">
        <v>0</v>
      </c>
      <c r="EA45" s="49">
        <v>0</v>
      </c>
      <c r="EB45" s="48">
        <v>0</v>
      </c>
      <c r="EC45" s="11">
        <v>0</v>
      </c>
      <c r="ED45" s="49">
        <v>0</v>
      </c>
      <c r="EE45" s="48">
        <v>0</v>
      </c>
      <c r="EF45" s="11">
        <v>0</v>
      </c>
      <c r="EG45" s="49">
        <v>0</v>
      </c>
      <c r="EH45" s="48">
        <v>0</v>
      </c>
      <c r="EI45" s="11">
        <v>0</v>
      </c>
      <c r="EJ45" s="49">
        <v>0</v>
      </c>
      <c r="EK45" s="48">
        <v>0</v>
      </c>
      <c r="EL45" s="11">
        <v>0</v>
      </c>
      <c r="EM45" s="49">
        <f t="shared" ref="EM45:EM56" si="247">IF(EK45=0,0,EL45/EK45*1000)</f>
        <v>0</v>
      </c>
      <c r="EN45" s="48">
        <v>0</v>
      </c>
      <c r="EO45" s="11">
        <v>0</v>
      </c>
      <c r="EP45" s="49">
        <v>0</v>
      </c>
      <c r="EQ45" s="54">
        <v>42</v>
      </c>
      <c r="ER45" s="13">
        <v>1083</v>
      </c>
      <c r="ES45" s="55">
        <v>25785.714285714286</v>
      </c>
      <c r="ET45" s="48">
        <v>0</v>
      </c>
      <c r="EU45" s="11">
        <v>0</v>
      </c>
      <c r="EV45" s="49">
        <v>0</v>
      </c>
      <c r="EW45" s="48">
        <v>0</v>
      </c>
      <c r="EX45" s="11">
        <v>0</v>
      </c>
      <c r="EY45" s="49">
        <v>0</v>
      </c>
      <c r="EZ45" s="48">
        <v>0</v>
      </c>
      <c r="FA45" s="11">
        <v>0</v>
      </c>
      <c r="FB45" s="49">
        <v>0</v>
      </c>
      <c r="FC45" s="48">
        <v>0</v>
      </c>
      <c r="FD45" s="11">
        <v>0</v>
      </c>
      <c r="FE45" s="49">
        <v>0</v>
      </c>
      <c r="FF45" s="48">
        <v>0</v>
      </c>
      <c r="FG45" s="11">
        <v>0</v>
      </c>
      <c r="FH45" s="49">
        <v>0</v>
      </c>
      <c r="FI45" s="48">
        <v>0</v>
      </c>
      <c r="FJ45" s="11">
        <v>0</v>
      </c>
      <c r="FK45" s="49">
        <v>0</v>
      </c>
      <c r="FL45" s="48">
        <v>0</v>
      </c>
      <c r="FM45" s="11">
        <v>0</v>
      </c>
      <c r="FN45" s="49">
        <v>0</v>
      </c>
      <c r="FO45" s="48">
        <v>0</v>
      </c>
      <c r="FP45" s="11">
        <v>0</v>
      </c>
      <c r="FQ45" s="49">
        <v>0</v>
      </c>
      <c r="FR45" s="48">
        <v>0</v>
      </c>
      <c r="FS45" s="11">
        <v>0</v>
      </c>
      <c r="FT45" s="49">
        <v>0</v>
      </c>
      <c r="FU45" s="48">
        <v>0</v>
      </c>
      <c r="FV45" s="11">
        <v>0</v>
      </c>
      <c r="FW45" s="49">
        <v>0</v>
      </c>
      <c r="FX45" s="48">
        <v>0</v>
      </c>
      <c r="FY45" s="11">
        <v>0</v>
      </c>
      <c r="FZ45" s="49">
        <v>0</v>
      </c>
      <c r="GA45" s="48">
        <v>0</v>
      </c>
      <c r="GB45" s="11">
        <v>0</v>
      </c>
      <c r="GC45" s="49">
        <v>0</v>
      </c>
      <c r="GD45" s="48">
        <v>0</v>
      </c>
      <c r="GE45" s="11">
        <v>0</v>
      </c>
      <c r="GF45" s="49">
        <v>0</v>
      </c>
      <c r="GG45" s="48">
        <v>0</v>
      </c>
      <c r="GH45" s="11">
        <v>0</v>
      </c>
      <c r="GI45" s="49">
        <v>0</v>
      </c>
      <c r="GJ45" s="48">
        <v>0</v>
      </c>
      <c r="GK45" s="11">
        <v>0</v>
      </c>
      <c r="GL45" s="49">
        <v>0</v>
      </c>
      <c r="GM45" s="48">
        <v>0</v>
      </c>
      <c r="GN45" s="11">
        <v>0</v>
      </c>
      <c r="GO45" s="49">
        <v>0</v>
      </c>
      <c r="GP45" s="48">
        <v>0</v>
      </c>
      <c r="GQ45" s="11">
        <v>0</v>
      </c>
      <c r="GR45" s="49">
        <v>0</v>
      </c>
      <c r="GS45" s="54">
        <v>1</v>
      </c>
      <c r="GT45" s="13">
        <v>222</v>
      </c>
      <c r="GU45" s="55">
        <v>222000</v>
      </c>
      <c r="GV45" s="48">
        <v>0</v>
      </c>
      <c r="GW45" s="11">
        <v>0</v>
      </c>
      <c r="GX45" s="49">
        <v>0</v>
      </c>
      <c r="GY45" s="48">
        <v>0</v>
      </c>
      <c r="GZ45" s="11">
        <v>0</v>
      </c>
      <c r="HA45" s="49">
        <v>0</v>
      </c>
      <c r="HB45" s="48">
        <v>0</v>
      </c>
      <c r="HC45" s="11">
        <v>0</v>
      </c>
      <c r="HD45" s="49">
        <v>0</v>
      </c>
      <c r="HE45" s="48">
        <v>0</v>
      </c>
      <c r="HF45" s="11">
        <v>0</v>
      </c>
      <c r="HG45" s="49">
        <v>0</v>
      </c>
      <c r="HH45" s="48">
        <v>0</v>
      </c>
      <c r="HI45" s="11">
        <v>0</v>
      </c>
      <c r="HJ45" s="49">
        <v>0</v>
      </c>
      <c r="HK45" s="48">
        <v>0</v>
      </c>
      <c r="HL45" s="11">
        <v>0</v>
      </c>
      <c r="HM45" s="49">
        <v>0</v>
      </c>
      <c r="HN45" s="48">
        <v>0</v>
      </c>
      <c r="HO45" s="11">
        <v>0</v>
      </c>
      <c r="HP45" s="49">
        <v>0</v>
      </c>
      <c r="HQ45" s="48">
        <v>0</v>
      </c>
      <c r="HR45" s="11">
        <v>0</v>
      </c>
      <c r="HS45" s="49">
        <v>0</v>
      </c>
      <c r="HT45" s="54">
        <v>124</v>
      </c>
      <c r="HU45" s="13">
        <v>3040</v>
      </c>
      <c r="HV45" s="55">
        <v>24516.129032258064</v>
      </c>
      <c r="HW45" s="54">
        <v>18</v>
      </c>
      <c r="HX45" s="13">
        <v>482</v>
      </c>
      <c r="HY45" s="55">
        <v>26777.777777777777</v>
      </c>
      <c r="HZ45" s="48">
        <v>0</v>
      </c>
      <c r="IA45" s="11">
        <v>0</v>
      </c>
      <c r="IB45" s="49">
        <v>0</v>
      </c>
      <c r="IC45" s="48"/>
      <c r="ID45" s="11"/>
      <c r="IE45" s="49"/>
      <c r="IF45" s="48"/>
      <c r="IG45" s="11"/>
      <c r="IH45" s="49"/>
      <c r="II45" s="48"/>
      <c r="IJ45" s="11"/>
      <c r="IK45" s="49"/>
      <c r="IL45" s="48"/>
      <c r="IM45" s="11"/>
      <c r="IN45" s="49"/>
      <c r="IO45" s="48"/>
      <c r="IP45" s="11"/>
      <c r="IQ45" s="49"/>
      <c r="IR45" s="48">
        <v>0</v>
      </c>
      <c r="IS45" s="11">
        <v>0</v>
      </c>
      <c r="IT45" s="49">
        <v>0</v>
      </c>
      <c r="IU45" s="10">
        <f t="shared" si="166"/>
        <v>264</v>
      </c>
      <c r="IV45" s="15">
        <f t="shared" si="167"/>
        <v>7496</v>
      </c>
      <c r="IW45" s="6"/>
      <c r="IX45" s="9"/>
      <c r="IY45" s="6"/>
      <c r="IZ45" s="6"/>
      <c r="JA45" s="6"/>
      <c r="JB45" s="9"/>
      <c r="JC45" s="6"/>
      <c r="JD45" s="6"/>
      <c r="JE45" s="6"/>
      <c r="JF45" s="9"/>
      <c r="JG45" s="6"/>
      <c r="JH45" s="6"/>
      <c r="JI45" s="1"/>
      <c r="JJ45" s="2"/>
      <c r="JK45" s="1"/>
      <c r="JL45" s="1"/>
      <c r="JM45" s="1"/>
      <c r="JN45" s="2"/>
      <c r="JO45" s="1"/>
      <c r="JP45" s="1"/>
      <c r="JQ45" s="1"/>
      <c r="JR45" s="2"/>
      <c r="JS45" s="1"/>
      <c r="JT45" s="1"/>
      <c r="JU45" s="1"/>
      <c r="JV45" s="2"/>
      <c r="JW45" s="1"/>
      <c r="JX45" s="1"/>
      <c r="JY45" s="1"/>
      <c r="JZ45" s="2"/>
      <c r="KA45" s="1"/>
      <c r="KB45" s="1"/>
      <c r="KC45" s="1"/>
      <c r="KD45" s="2"/>
      <c r="KE45" s="1"/>
      <c r="KF45" s="1"/>
      <c r="KG45" s="1"/>
      <c r="KH45" s="2"/>
      <c r="KI45" s="1"/>
      <c r="KJ45" s="1"/>
      <c r="KK45" s="1"/>
      <c r="KL45" s="2"/>
      <c r="KM45" s="1"/>
      <c r="KN45" s="1"/>
      <c r="KO45" s="1"/>
    </row>
    <row r="46" spans="1:376" x14ac:dyDescent="0.3">
      <c r="A46" s="64">
        <v>2007</v>
      </c>
      <c r="B46" s="65" t="s">
        <v>6</v>
      </c>
      <c r="C46" s="48">
        <v>0</v>
      </c>
      <c r="D46" s="11">
        <v>0</v>
      </c>
      <c r="E46" s="49">
        <f t="shared" si="244"/>
        <v>0</v>
      </c>
      <c r="F46" s="48">
        <v>0</v>
      </c>
      <c r="G46" s="11">
        <v>0</v>
      </c>
      <c r="H46" s="49">
        <v>0</v>
      </c>
      <c r="I46" s="54">
        <v>1</v>
      </c>
      <c r="J46" s="13">
        <v>32</v>
      </c>
      <c r="K46" s="55">
        <v>32000</v>
      </c>
      <c r="L46" s="54">
        <v>2</v>
      </c>
      <c r="M46" s="13">
        <v>52</v>
      </c>
      <c r="N46" s="55">
        <v>26000</v>
      </c>
      <c r="O46" s="48">
        <v>0</v>
      </c>
      <c r="P46" s="11">
        <v>0</v>
      </c>
      <c r="Q46" s="49">
        <v>0</v>
      </c>
      <c r="R46" s="48">
        <v>0</v>
      </c>
      <c r="S46" s="11">
        <v>0</v>
      </c>
      <c r="T46" s="49">
        <v>0</v>
      </c>
      <c r="U46" s="48">
        <v>0</v>
      </c>
      <c r="V46" s="11">
        <v>0</v>
      </c>
      <c r="W46" s="49">
        <v>0</v>
      </c>
      <c r="X46" s="48">
        <v>0</v>
      </c>
      <c r="Y46" s="11">
        <v>0</v>
      </c>
      <c r="Z46" s="49">
        <v>0</v>
      </c>
      <c r="AA46" s="48">
        <v>0</v>
      </c>
      <c r="AB46" s="11">
        <v>0</v>
      </c>
      <c r="AC46" s="49">
        <f t="shared" si="245"/>
        <v>0</v>
      </c>
      <c r="AD46" s="48">
        <v>0</v>
      </c>
      <c r="AE46" s="11">
        <v>0</v>
      </c>
      <c r="AF46" s="49">
        <v>0</v>
      </c>
      <c r="AG46" s="48">
        <v>0</v>
      </c>
      <c r="AH46" s="11">
        <v>0</v>
      </c>
      <c r="AI46" s="49">
        <v>0</v>
      </c>
      <c r="AJ46" s="48">
        <v>0</v>
      </c>
      <c r="AK46" s="11">
        <v>0</v>
      </c>
      <c r="AL46" s="49">
        <v>0</v>
      </c>
      <c r="AM46" s="48">
        <v>0</v>
      </c>
      <c r="AN46" s="11">
        <v>0</v>
      </c>
      <c r="AO46" s="49">
        <v>0</v>
      </c>
      <c r="AP46" s="48">
        <v>0</v>
      </c>
      <c r="AQ46" s="11">
        <v>0</v>
      </c>
      <c r="AR46" s="49">
        <v>0</v>
      </c>
      <c r="AS46" s="48">
        <v>0</v>
      </c>
      <c r="AT46" s="11">
        <v>0</v>
      </c>
      <c r="AU46" s="49">
        <f t="shared" si="246"/>
        <v>0</v>
      </c>
      <c r="AV46" s="48">
        <v>0</v>
      </c>
      <c r="AW46" s="11">
        <v>0</v>
      </c>
      <c r="AX46" s="49">
        <v>0</v>
      </c>
      <c r="AY46" s="54">
        <v>3</v>
      </c>
      <c r="AZ46" s="13">
        <v>903</v>
      </c>
      <c r="BA46" s="55">
        <v>301000</v>
      </c>
      <c r="BB46" s="48">
        <v>0</v>
      </c>
      <c r="BC46" s="11">
        <v>0</v>
      </c>
      <c r="BD46" s="49">
        <v>0</v>
      </c>
      <c r="BE46" s="48">
        <v>0</v>
      </c>
      <c r="BF46" s="11">
        <v>0</v>
      </c>
      <c r="BG46" s="49">
        <v>0</v>
      </c>
      <c r="BH46" s="48">
        <v>0</v>
      </c>
      <c r="BI46" s="11">
        <v>0</v>
      </c>
      <c r="BJ46" s="49">
        <v>0</v>
      </c>
      <c r="BK46" s="54">
        <v>2</v>
      </c>
      <c r="BL46" s="13">
        <v>102</v>
      </c>
      <c r="BM46" s="55">
        <v>51000</v>
      </c>
      <c r="BN46" s="48">
        <v>0</v>
      </c>
      <c r="BO46" s="11">
        <v>0</v>
      </c>
      <c r="BP46" s="49">
        <v>0</v>
      </c>
      <c r="BQ46" s="54">
        <v>63</v>
      </c>
      <c r="BR46" s="13">
        <v>2138</v>
      </c>
      <c r="BS46" s="55">
        <v>33936.507936507936</v>
      </c>
      <c r="BT46" s="48">
        <v>0</v>
      </c>
      <c r="BU46" s="11">
        <v>0</v>
      </c>
      <c r="BV46" s="49">
        <v>0</v>
      </c>
      <c r="BW46" s="48">
        <v>0</v>
      </c>
      <c r="BX46" s="11">
        <v>0</v>
      </c>
      <c r="BY46" s="49">
        <v>0</v>
      </c>
      <c r="BZ46" s="48">
        <v>0</v>
      </c>
      <c r="CA46" s="11">
        <v>0</v>
      </c>
      <c r="CB46" s="49">
        <v>0</v>
      </c>
      <c r="CC46" s="54">
        <v>0</v>
      </c>
      <c r="CD46" s="13">
        <v>1</v>
      </c>
      <c r="CE46" s="55">
        <v>0</v>
      </c>
      <c r="CF46" s="54">
        <v>0</v>
      </c>
      <c r="CG46" s="13">
        <v>0</v>
      </c>
      <c r="CH46" s="55">
        <v>0</v>
      </c>
      <c r="CI46" s="54">
        <v>0</v>
      </c>
      <c r="CJ46" s="13">
        <v>6</v>
      </c>
      <c r="CK46" s="55">
        <v>0</v>
      </c>
      <c r="CL46" s="48">
        <v>0</v>
      </c>
      <c r="CM46" s="11">
        <v>0</v>
      </c>
      <c r="CN46" s="49">
        <v>0</v>
      </c>
      <c r="CO46" s="54">
        <v>4</v>
      </c>
      <c r="CP46" s="13">
        <v>531</v>
      </c>
      <c r="CQ46" s="55">
        <v>132750</v>
      </c>
      <c r="CR46" s="54">
        <v>0</v>
      </c>
      <c r="CS46" s="13">
        <v>1</v>
      </c>
      <c r="CT46" s="55">
        <v>0</v>
      </c>
      <c r="CU46" s="54">
        <v>4</v>
      </c>
      <c r="CV46" s="13">
        <v>235</v>
      </c>
      <c r="CW46" s="55">
        <v>58750</v>
      </c>
      <c r="CX46" s="48">
        <v>0</v>
      </c>
      <c r="CY46" s="11">
        <v>0</v>
      </c>
      <c r="CZ46" s="49">
        <v>0</v>
      </c>
      <c r="DA46" s="48">
        <v>0</v>
      </c>
      <c r="DB46" s="11">
        <v>0</v>
      </c>
      <c r="DC46" s="49">
        <v>0</v>
      </c>
      <c r="DD46" s="48">
        <v>0</v>
      </c>
      <c r="DE46" s="11">
        <v>0</v>
      </c>
      <c r="DF46" s="49">
        <v>0</v>
      </c>
      <c r="DG46" s="48">
        <v>0</v>
      </c>
      <c r="DH46" s="11">
        <v>0</v>
      </c>
      <c r="DI46" s="49">
        <v>0</v>
      </c>
      <c r="DJ46" s="48">
        <v>0</v>
      </c>
      <c r="DK46" s="11">
        <v>0</v>
      </c>
      <c r="DL46" s="49">
        <v>0</v>
      </c>
      <c r="DM46" s="48">
        <v>0</v>
      </c>
      <c r="DN46" s="11">
        <v>0</v>
      </c>
      <c r="DO46" s="49">
        <v>0</v>
      </c>
      <c r="DP46" s="48">
        <v>0</v>
      </c>
      <c r="DQ46" s="11">
        <v>0</v>
      </c>
      <c r="DR46" s="49">
        <v>0</v>
      </c>
      <c r="DS46" s="54">
        <v>0</v>
      </c>
      <c r="DT46" s="13">
        <v>0</v>
      </c>
      <c r="DU46" s="55">
        <v>0</v>
      </c>
      <c r="DV46" s="54">
        <v>1</v>
      </c>
      <c r="DW46" s="13">
        <v>23</v>
      </c>
      <c r="DX46" s="55">
        <v>23000</v>
      </c>
      <c r="DY46" s="48">
        <v>0</v>
      </c>
      <c r="DZ46" s="11">
        <v>0</v>
      </c>
      <c r="EA46" s="49">
        <v>0</v>
      </c>
      <c r="EB46" s="48">
        <v>0</v>
      </c>
      <c r="EC46" s="11">
        <v>0</v>
      </c>
      <c r="ED46" s="49">
        <v>0</v>
      </c>
      <c r="EE46" s="48">
        <v>0</v>
      </c>
      <c r="EF46" s="11">
        <v>0</v>
      </c>
      <c r="EG46" s="49">
        <v>0</v>
      </c>
      <c r="EH46" s="48">
        <v>0</v>
      </c>
      <c r="EI46" s="11">
        <v>0</v>
      </c>
      <c r="EJ46" s="49">
        <v>0</v>
      </c>
      <c r="EK46" s="48">
        <v>0</v>
      </c>
      <c r="EL46" s="11">
        <v>0</v>
      </c>
      <c r="EM46" s="49">
        <f t="shared" si="247"/>
        <v>0</v>
      </c>
      <c r="EN46" s="48">
        <v>0</v>
      </c>
      <c r="EO46" s="11">
        <v>0</v>
      </c>
      <c r="EP46" s="49">
        <v>0</v>
      </c>
      <c r="EQ46" s="54">
        <v>11</v>
      </c>
      <c r="ER46" s="13">
        <v>230</v>
      </c>
      <c r="ES46" s="55">
        <v>20909.090909090912</v>
      </c>
      <c r="ET46" s="48">
        <v>0</v>
      </c>
      <c r="EU46" s="11">
        <v>0</v>
      </c>
      <c r="EV46" s="49">
        <v>0</v>
      </c>
      <c r="EW46" s="48">
        <v>0</v>
      </c>
      <c r="EX46" s="11">
        <v>0</v>
      </c>
      <c r="EY46" s="49">
        <v>0</v>
      </c>
      <c r="EZ46" s="54">
        <v>1</v>
      </c>
      <c r="FA46" s="13">
        <v>3</v>
      </c>
      <c r="FB46" s="55">
        <v>3000</v>
      </c>
      <c r="FC46" s="48">
        <v>0</v>
      </c>
      <c r="FD46" s="11">
        <v>0</v>
      </c>
      <c r="FE46" s="49">
        <v>0</v>
      </c>
      <c r="FF46" s="48">
        <v>0</v>
      </c>
      <c r="FG46" s="11">
        <v>0</v>
      </c>
      <c r="FH46" s="49">
        <v>0</v>
      </c>
      <c r="FI46" s="48">
        <v>0</v>
      </c>
      <c r="FJ46" s="11">
        <v>0</v>
      </c>
      <c r="FK46" s="49">
        <v>0</v>
      </c>
      <c r="FL46" s="48">
        <v>0</v>
      </c>
      <c r="FM46" s="11">
        <v>0</v>
      </c>
      <c r="FN46" s="49">
        <v>0</v>
      </c>
      <c r="FO46" s="48">
        <v>0</v>
      </c>
      <c r="FP46" s="11">
        <v>0</v>
      </c>
      <c r="FQ46" s="49">
        <v>0</v>
      </c>
      <c r="FR46" s="48">
        <v>0</v>
      </c>
      <c r="FS46" s="11">
        <v>0</v>
      </c>
      <c r="FT46" s="49">
        <v>0</v>
      </c>
      <c r="FU46" s="48">
        <v>0</v>
      </c>
      <c r="FV46" s="11">
        <v>0</v>
      </c>
      <c r="FW46" s="49">
        <v>0</v>
      </c>
      <c r="FX46" s="48">
        <v>0</v>
      </c>
      <c r="FY46" s="11">
        <v>0</v>
      </c>
      <c r="FZ46" s="49">
        <v>0</v>
      </c>
      <c r="GA46" s="48">
        <v>0</v>
      </c>
      <c r="GB46" s="11">
        <v>0</v>
      </c>
      <c r="GC46" s="49">
        <v>0</v>
      </c>
      <c r="GD46" s="48">
        <v>0</v>
      </c>
      <c r="GE46" s="11">
        <v>0</v>
      </c>
      <c r="GF46" s="49">
        <v>0</v>
      </c>
      <c r="GG46" s="48">
        <v>0</v>
      </c>
      <c r="GH46" s="11">
        <v>0</v>
      </c>
      <c r="GI46" s="49">
        <v>0</v>
      </c>
      <c r="GJ46" s="48">
        <v>0</v>
      </c>
      <c r="GK46" s="11">
        <v>0</v>
      </c>
      <c r="GL46" s="49">
        <v>0</v>
      </c>
      <c r="GM46" s="48">
        <v>0</v>
      </c>
      <c r="GN46" s="11">
        <v>0</v>
      </c>
      <c r="GO46" s="49">
        <v>0</v>
      </c>
      <c r="GP46" s="48">
        <v>0</v>
      </c>
      <c r="GQ46" s="11">
        <v>0</v>
      </c>
      <c r="GR46" s="49">
        <v>0</v>
      </c>
      <c r="GS46" s="54">
        <v>0</v>
      </c>
      <c r="GT46" s="13">
        <v>32</v>
      </c>
      <c r="GU46" s="55">
        <v>0</v>
      </c>
      <c r="GV46" s="48">
        <v>0</v>
      </c>
      <c r="GW46" s="11">
        <v>0</v>
      </c>
      <c r="GX46" s="49">
        <v>0</v>
      </c>
      <c r="GY46" s="48">
        <v>0</v>
      </c>
      <c r="GZ46" s="11">
        <v>0</v>
      </c>
      <c r="HA46" s="49">
        <v>0</v>
      </c>
      <c r="HB46" s="48">
        <v>0</v>
      </c>
      <c r="HC46" s="11">
        <v>0</v>
      </c>
      <c r="HD46" s="49">
        <v>0</v>
      </c>
      <c r="HE46" s="48">
        <v>0</v>
      </c>
      <c r="HF46" s="11">
        <v>0</v>
      </c>
      <c r="HG46" s="49">
        <v>0</v>
      </c>
      <c r="HH46" s="48">
        <v>0</v>
      </c>
      <c r="HI46" s="11">
        <v>0</v>
      </c>
      <c r="HJ46" s="49">
        <v>0</v>
      </c>
      <c r="HK46" s="48">
        <v>0</v>
      </c>
      <c r="HL46" s="11">
        <v>0</v>
      </c>
      <c r="HM46" s="49">
        <v>0</v>
      </c>
      <c r="HN46" s="48">
        <v>0</v>
      </c>
      <c r="HO46" s="11">
        <v>0</v>
      </c>
      <c r="HP46" s="49">
        <v>0</v>
      </c>
      <c r="HQ46" s="48">
        <v>0</v>
      </c>
      <c r="HR46" s="11">
        <v>0</v>
      </c>
      <c r="HS46" s="49">
        <v>0</v>
      </c>
      <c r="HT46" s="54">
        <v>132</v>
      </c>
      <c r="HU46" s="13">
        <v>3411</v>
      </c>
      <c r="HV46" s="55">
        <v>25840.909090909088</v>
      </c>
      <c r="HW46" s="54">
        <v>14</v>
      </c>
      <c r="HX46" s="13">
        <v>474</v>
      </c>
      <c r="HY46" s="55">
        <v>33857.142857142855</v>
      </c>
      <c r="HZ46" s="48">
        <v>0</v>
      </c>
      <c r="IA46" s="11">
        <v>0</v>
      </c>
      <c r="IB46" s="49">
        <v>0</v>
      </c>
      <c r="IC46" s="48"/>
      <c r="ID46" s="11"/>
      <c r="IE46" s="49"/>
      <c r="IF46" s="48"/>
      <c r="IG46" s="11"/>
      <c r="IH46" s="49"/>
      <c r="II46" s="48"/>
      <c r="IJ46" s="11"/>
      <c r="IK46" s="49"/>
      <c r="IL46" s="48"/>
      <c r="IM46" s="11"/>
      <c r="IN46" s="49"/>
      <c r="IO46" s="48"/>
      <c r="IP46" s="11"/>
      <c r="IQ46" s="49"/>
      <c r="IR46" s="48">
        <v>0</v>
      </c>
      <c r="IS46" s="11">
        <v>0</v>
      </c>
      <c r="IT46" s="49">
        <v>0</v>
      </c>
      <c r="IU46" s="10">
        <f t="shared" si="166"/>
        <v>238</v>
      </c>
      <c r="IV46" s="15">
        <f t="shared" si="167"/>
        <v>8174</v>
      </c>
      <c r="IW46" s="6"/>
      <c r="IX46" s="9"/>
      <c r="IY46" s="6"/>
      <c r="IZ46" s="6"/>
      <c r="JA46" s="6"/>
      <c r="JB46" s="9"/>
      <c r="JC46" s="6"/>
      <c r="JD46" s="6"/>
      <c r="JE46" s="6"/>
      <c r="JF46" s="9"/>
      <c r="JG46" s="6"/>
      <c r="JH46" s="6"/>
      <c r="JI46" s="1"/>
      <c r="JJ46" s="2"/>
      <c r="JK46" s="1"/>
      <c r="JL46" s="1"/>
      <c r="JM46" s="1"/>
      <c r="JN46" s="2"/>
      <c r="JO46" s="1"/>
      <c r="JP46" s="1"/>
      <c r="JQ46" s="1"/>
      <c r="JR46" s="2"/>
      <c r="JS46" s="1"/>
      <c r="JT46" s="1"/>
      <c r="JU46" s="1"/>
      <c r="JV46" s="2"/>
      <c r="JW46" s="1"/>
      <c r="JX46" s="1"/>
      <c r="JY46" s="1"/>
      <c r="JZ46" s="2"/>
      <c r="KA46" s="1"/>
      <c r="KB46" s="1"/>
      <c r="KC46" s="1"/>
      <c r="KD46" s="2"/>
      <c r="KE46" s="1"/>
      <c r="KF46" s="1"/>
      <c r="KG46" s="1"/>
      <c r="KH46" s="2"/>
      <c r="KI46" s="1"/>
      <c r="KJ46" s="1"/>
      <c r="KK46" s="1"/>
      <c r="KL46" s="2"/>
      <c r="KM46" s="1"/>
      <c r="KN46" s="1"/>
      <c r="KO46" s="1"/>
    </row>
    <row r="47" spans="1:376" x14ac:dyDescent="0.3">
      <c r="A47" s="64">
        <v>2007</v>
      </c>
      <c r="B47" s="65" t="s">
        <v>7</v>
      </c>
      <c r="C47" s="48">
        <v>0</v>
      </c>
      <c r="D47" s="11">
        <v>0</v>
      </c>
      <c r="E47" s="49">
        <f t="shared" si="244"/>
        <v>0</v>
      </c>
      <c r="F47" s="48">
        <v>0</v>
      </c>
      <c r="G47" s="11">
        <v>0</v>
      </c>
      <c r="H47" s="49">
        <v>0</v>
      </c>
      <c r="I47" s="54">
        <v>2</v>
      </c>
      <c r="J47" s="13">
        <v>32</v>
      </c>
      <c r="K47" s="55">
        <v>16000</v>
      </c>
      <c r="L47" s="54">
        <v>1</v>
      </c>
      <c r="M47" s="13">
        <v>26</v>
      </c>
      <c r="N47" s="55">
        <v>26000</v>
      </c>
      <c r="O47" s="54">
        <v>0</v>
      </c>
      <c r="P47" s="13">
        <v>0</v>
      </c>
      <c r="Q47" s="49">
        <v>0</v>
      </c>
      <c r="R47" s="48">
        <v>0</v>
      </c>
      <c r="S47" s="11">
        <v>0</v>
      </c>
      <c r="T47" s="49">
        <v>0</v>
      </c>
      <c r="U47" s="54">
        <v>6</v>
      </c>
      <c r="V47" s="13">
        <v>97</v>
      </c>
      <c r="W47" s="55">
        <v>16166.666666666668</v>
      </c>
      <c r="X47" s="54">
        <v>6</v>
      </c>
      <c r="Y47" s="13">
        <v>97</v>
      </c>
      <c r="Z47" s="55">
        <v>16166.666666666668</v>
      </c>
      <c r="AA47" s="48">
        <v>0</v>
      </c>
      <c r="AB47" s="11">
        <v>0</v>
      </c>
      <c r="AC47" s="49">
        <f t="shared" si="245"/>
        <v>0</v>
      </c>
      <c r="AD47" s="48">
        <v>0</v>
      </c>
      <c r="AE47" s="11">
        <v>0</v>
      </c>
      <c r="AF47" s="49">
        <v>0</v>
      </c>
      <c r="AG47" s="48">
        <v>0</v>
      </c>
      <c r="AH47" s="11">
        <v>0</v>
      </c>
      <c r="AI47" s="49">
        <v>0</v>
      </c>
      <c r="AJ47" s="48">
        <v>0</v>
      </c>
      <c r="AK47" s="11">
        <v>0</v>
      </c>
      <c r="AL47" s="49">
        <v>0</v>
      </c>
      <c r="AM47" s="48">
        <v>0</v>
      </c>
      <c r="AN47" s="11">
        <v>0</v>
      </c>
      <c r="AO47" s="49">
        <v>0</v>
      </c>
      <c r="AP47" s="48">
        <v>0</v>
      </c>
      <c r="AQ47" s="11">
        <v>0</v>
      </c>
      <c r="AR47" s="49">
        <v>0</v>
      </c>
      <c r="AS47" s="48">
        <v>0</v>
      </c>
      <c r="AT47" s="11">
        <v>0</v>
      </c>
      <c r="AU47" s="49">
        <f t="shared" si="246"/>
        <v>0</v>
      </c>
      <c r="AV47" s="48">
        <v>0</v>
      </c>
      <c r="AW47" s="11">
        <v>0</v>
      </c>
      <c r="AX47" s="49">
        <v>0</v>
      </c>
      <c r="AY47" s="54">
        <v>2</v>
      </c>
      <c r="AZ47" s="13">
        <v>822</v>
      </c>
      <c r="BA47" s="55">
        <v>411000</v>
      </c>
      <c r="BB47" s="48">
        <v>0</v>
      </c>
      <c r="BC47" s="11">
        <v>0</v>
      </c>
      <c r="BD47" s="49">
        <v>0</v>
      </c>
      <c r="BE47" s="48">
        <v>0</v>
      </c>
      <c r="BF47" s="11">
        <v>0</v>
      </c>
      <c r="BG47" s="49">
        <v>0</v>
      </c>
      <c r="BH47" s="48">
        <v>0</v>
      </c>
      <c r="BI47" s="11">
        <v>0</v>
      </c>
      <c r="BJ47" s="49">
        <v>0</v>
      </c>
      <c r="BK47" s="54">
        <v>4</v>
      </c>
      <c r="BL47" s="13">
        <v>160</v>
      </c>
      <c r="BM47" s="55">
        <v>40000</v>
      </c>
      <c r="BN47" s="48">
        <v>0</v>
      </c>
      <c r="BO47" s="11">
        <v>0</v>
      </c>
      <c r="BP47" s="49">
        <v>0</v>
      </c>
      <c r="BQ47" s="54">
        <v>40</v>
      </c>
      <c r="BR47" s="13">
        <v>760</v>
      </c>
      <c r="BS47" s="55">
        <v>19000</v>
      </c>
      <c r="BT47" s="48">
        <v>0</v>
      </c>
      <c r="BU47" s="11">
        <v>0</v>
      </c>
      <c r="BV47" s="49">
        <v>0</v>
      </c>
      <c r="BW47" s="48">
        <v>0</v>
      </c>
      <c r="BX47" s="11">
        <v>0</v>
      </c>
      <c r="BY47" s="49">
        <v>0</v>
      </c>
      <c r="BZ47" s="48">
        <v>0</v>
      </c>
      <c r="CA47" s="11">
        <v>0</v>
      </c>
      <c r="CB47" s="49">
        <v>0</v>
      </c>
      <c r="CC47" s="48">
        <v>0</v>
      </c>
      <c r="CD47" s="11">
        <v>0</v>
      </c>
      <c r="CE47" s="49">
        <v>0</v>
      </c>
      <c r="CF47" s="48">
        <v>0</v>
      </c>
      <c r="CG47" s="11">
        <v>0</v>
      </c>
      <c r="CH47" s="49">
        <v>0</v>
      </c>
      <c r="CI47" s="48">
        <v>0</v>
      </c>
      <c r="CJ47" s="11">
        <v>0</v>
      </c>
      <c r="CK47" s="49">
        <v>0</v>
      </c>
      <c r="CL47" s="48">
        <v>0</v>
      </c>
      <c r="CM47" s="11">
        <v>0</v>
      </c>
      <c r="CN47" s="49">
        <v>0</v>
      </c>
      <c r="CO47" s="54">
        <v>3</v>
      </c>
      <c r="CP47" s="13">
        <v>975</v>
      </c>
      <c r="CQ47" s="55">
        <v>325000</v>
      </c>
      <c r="CR47" s="48">
        <v>0</v>
      </c>
      <c r="CS47" s="11">
        <v>0</v>
      </c>
      <c r="CT47" s="49">
        <v>0</v>
      </c>
      <c r="CU47" s="54">
        <v>3</v>
      </c>
      <c r="CV47" s="13">
        <v>242</v>
      </c>
      <c r="CW47" s="55">
        <v>80666.666666666672</v>
      </c>
      <c r="CX47" s="48">
        <v>0</v>
      </c>
      <c r="CY47" s="11">
        <v>0</v>
      </c>
      <c r="CZ47" s="49">
        <v>0</v>
      </c>
      <c r="DA47" s="48">
        <v>0</v>
      </c>
      <c r="DB47" s="11">
        <v>0</v>
      </c>
      <c r="DC47" s="49">
        <v>0</v>
      </c>
      <c r="DD47" s="48">
        <v>0</v>
      </c>
      <c r="DE47" s="11">
        <v>0</v>
      </c>
      <c r="DF47" s="49">
        <v>0</v>
      </c>
      <c r="DG47" s="48">
        <v>0</v>
      </c>
      <c r="DH47" s="11">
        <v>0</v>
      </c>
      <c r="DI47" s="49">
        <v>0</v>
      </c>
      <c r="DJ47" s="48">
        <v>0</v>
      </c>
      <c r="DK47" s="11">
        <v>0</v>
      </c>
      <c r="DL47" s="49">
        <v>0</v>
      </c>
      <c r="DM47" s="48">
        <v>0</v>
      </c>
      <c r="DN47" s="11">
        <v>0</v>
      </c>
      <c r="DO47" s="49">
        <v>0</v>
      </c>
      <c r="DP47" s="48">
        <v>0</v>
      </c>
      <c r="DQ47" s="11">
        <v>0</v>
      </c>
      <c r="DR47" s="49">
        <v>0</v>
      </c>
      <c r="DS47" s="54">
        <v>0</v>
      </c>
      <c r="DT47" s="13">
        <v>0</v>
      </c>
      <c r="DU47" s="55">
        <v>0</v>
      </c>
      <c r="DV47" s="54">
        <v>10</v>
      </c>
      <c r="DW47" s="13">
        <v>127</v>
      </c>
      <c r="DX47" s="55">
        <v>12700</v>
      </c>
      <c r="DY47" s="48">
        <v>0</v>
      </c>
      <c r="DZ47" s="11">
        <v>0</v>
      </c>
      <c r="EA47" s="49">
        <v>0</v>
      </c>
      <c r="EB47" s="48">
        <v>0</v>
      </c>
      <c r="EC47" s="11">
        <v>0</v>
      </c>
      <c r="ED47" s="49">
        <v>0</v>
      </c>
      <c r="EE47" s="48">
        <v>0</v>
      </c>
      <c r="EF47" s="11">
        <v>0</v>
      </c>
      <c r="EG47" s="49">
        <v>0</v>
      </c>
      <c r="EH47" s="48">
        <v>0</v>
      </c>
      <c r="EI47" s="11">
        <v>0</v>
      </c>
      <c r="EJ47" s="49">
        <v>0</v>
      </c>
      <c r="EK47" s="48">
        <v>0</v>
      </c>
      <c r="EL47" s="11">
        <v>0</v>
      </c>
      <c r="EM47" s="49">
        <f t="shared" si="247"/>
        <v>0</v>
      </c>
      <c r="EN47" s="48">
        <v>0</v>
      </c>
      <c r="EO47" s="11">
        <v>0</v>
      </c>
      <c r="EP47" s="49">
        <v>0</v>
      </c>
      <c r="EQ47" s="54">
        <v>38</v>
      </c>
      <c r="ER47" s="13">
        <v>1500</v>
      </c>
      <c r="ES47" s="55">
        <v>39473.684210526313</v>
      </c>
      <c r="ET47" s="48">
        <v>0</v>
      </c>
      <c r="EU47" s="11">
        <v>0</v>
      </c>
      <c r="EV47" s="49">
        <v>0</v>
      </c>
      <c r="EW47" s="48">
        <v>0</v>
      </c>
      <c r="EX47" s="11">
        <v>0</v>
      </c>
      <c r="EY47" s="49">
        <v>0</v>
      </c>
      <c r="EZ47" s="54">
        <v>2</v>
      </c>
      <c r="FA47" s="13">
        <v>6</v>
      </c>
      <c r="FB47" s="55">
        <v>3000</v>
      </c>
      <c r="FC47" s="48">
        <v>0</v>
      </c>
      <c r="FD47" s="11">
        <v>0</v>
      </c>
      <c r="FE47" s="49">
        <v>0</v>
      </c>
      <c r="FF47" s="48">
        <v>0</v>
      </c>
      <c r="FG47" s="11">
        <v>0</v>
      </c>
      <c r="FH47" s="49">
        <v>0</v>
      </c>
      <c r="FI47" s="48">
        <v>0</v>
      </c>
      <c r="FJ47" s="11">
        <v>0</v>
      </c>
      <c r="FK47" s="49">
        <v>0</v>
      </c>
      <c r="FL47" s="48">
        <v>0</v>
      </c>
      <c r="FM47" s="11">
        <v>0</v>
      </c>
      <c r="FN47" s="49">
        <v>0</v>
      </c>
      <c r="FO47" s="48">
        <v>0</v>
      </c>
      <c r="FP47" s="11">
        <v>0</v>
      </c>
      <c r="FQ47" s="49">
        <v>0</v>
      </c>
      <c r="FR47" s="48">
        <v>0</v>
      </c>
      <c r="FS47" s="11">
        <v>0</v>
      </c>
      <c r="FT47" s="49">
        <v>0</v>
      </c>
      <c r="FU47" s="48">
        <v>0</v>
      </c>
      <c r="FV47" s="11">
        <v>0</v>
      </c>
      <c r="FW47" s="49">
        <v>0</v>
      </c>
      <c r="FX47" s="48">
        <v>0</v>
      </c>
      <c r="FY47" s="11">
        <v>0</v>
      </c>
      <c r="FZ47" s="49">
        <v>0</v>
      </c>
      <c r="GA47" s="48">
        <v>0</v>
      </c>
      <c r="GB47" s="11">
        <v>0</v>
      </c>
      <c r="GC47" s="49">
        <v>0</v>
      </c>
      <c r="GD47" s="48">
        <v>0</v>
      </c>
      <c r="GE47" s="11">
        <v>0</v>
      </c>
      <c r="GF47" s="49">
        <v>0</v>
      </c>
      <c r="GG47" s="48">
        <v>0</v>
      </c>
      <c r="GH47" s="11">
        <v>0</v>
      </c>
      <c r="GI47" s="49">
        <v>0</v>
      </c>
      <c r="GJ47" s="48">
        <v>0</v>
      </c>
      <c r="GK47" s="11">
        <v>0</v>
      </c>
      <c r="GL47" s="49">
        <v>0</v>
      </c>
      <c r="GM47" s="48">
        <v>0</v>
      </c>
      <c r="GN47" s="11">
        <v>0</v>
      </c>
      <c r="GO47" s="49">
        <v>0</v>
      </c>
      <c r="GP47" s="48">
        <v>0</v>
      </c>
      <c r="GQ47" s="11">
        <v>0</v>
      </c>
      <c r="GR47" s="49">
        <v>0</v>
      </c>
      <c r="GS47" s="54">
        <v>0</v>
      </c>
      <c r="GT47" s="13">
        <v>68</v>
      </c>
      <c r="GU47" s="55">
        <v>0</v>
      </c>
      <c r="GV47" s="48">
        <v>0</v>
      </c>
      <c r="GW47" s="11">
        <v>0</v>
      </c>
      <c r="GX47" s="49">
        <v>0</v>
      </c>
      <c r="GY47" s="48">
        <v>0</v>
      </c>
      <c r="GZ47" s="11">
        <v>0</v>
      </c>
      <c r="HA47" s="49">
        <v>0</v>
      </c>
      <c r="HB47" s="48">
        <v>0</v>
      </c>
      <c r="HC47" s="11">
        <v>0</v>
      </c>
      <c r="HD47" s="49">
        <v>0</v>
      </c>
      <c r="HE47" s="48">
        <v>0</v>
      </c>
      <c r="HF47" s="11">
        <v>0</v>
      </c>
      <c r="HG47" s="49">
        <v>0</v>
      </c>
      <c r="HH47" s="48">
        <v>0</v>
      </c>
      <c r="HI47" s="11">
        <v>0</v>
      </c>
      <c r="HJ47" s="49">
        <v>0</v>
      </c>
      <c r="HK47" s="48">
        <v>0</v>
      </c>
      <c r="HL47" s="11">
        <v>0</v>
      </c>
      <c r="HM47" s="49">
        <v>0</v>
      </c>
      <c r="HN47" s="48">
        <v>0</v>
      </c>
      <c r="HO47" s="11">
        <v>0</v>
      </c>
      <c r="HP47" s="49">
        <v>0</v>
      </c>
      <c r="HQ47" s="48">
        <v>0</v>
      </c>
      <c r="HR47" s="11">
        <v>0</v>
      </c>
      <c r="HS47" s="49">
        <v>0</v>
      </c>
      <c r="HT47" s="54">
        <v>124</v>
      </c>
      <c r="HU47" s="13">
        <v>3078</v>
      </c>
      <c r="HV47" s="55">
        <v>24822.580645161292</v>
      </c>
      <c r="HW47" s="54">
        <v>3</v>
      </c>
      <c r="HX47" s="13">
        <v>286</v>
      </c>
      <c r="HY47" s="55">
        <v>95333.333333333328</v>
      </c>
      <c r="HZ47" s="48">
        <v>0</v>
      </c>
      <c r="IA47" s="11">
        <v>0</v>
      </c>
      <c r="IB47" s="49">
        <v>0</v>
      </c>
      <c r="IC47" s="48"/>
      <c r="ID47" s="11"/>
      <c r="IE47" s="49"/>
      <c r="IF47" s="48"/>
      <c r="IG47" s="11"/>
      <c r="IH47" s="49"/>
      <c r="II47" s="48"/>
      <c r="IJ47" s="11"/>
      <c r="IK47" s="49"/>
      <c r="IL47" s="48"/>
      <c r="IM47" s="11"/>
      <c r="IN47" s="49"/>
      <c r="IO47" s="48"/>
      <c r="IP47" s="11"/>
      <c r="IQ47" s="49"/>
      <c r="IR47" s="48">
        <v>0</v>
      </c>
      <c r="IS47" s="11">
        <v>0</v>
      </c>
      <c r="IT47" s="49">
        <v>0</v>
      </c>
      <c r="IU47" s="10">
        <f t="shared" si="166"/>
        <v>244</v>
      </c>
      <c r="IV47" s="15">
        <f t="shared" si="167"/>
        <v>8276</v>
      </c>
      <c r="IW47" s="6"/>
      <c r="IX47" s="9"/>
      <c r="IY47" s="6"/>
      <c r="IZ47" s="6"/>
      <c r="JA47" s="6"/>
      <c r="JB47" s="9"/>
      <c r="JC47" s="6"/>
      <c r="JD47" s="6"/>
      <c r="JE47" s="6"/>
      <c r="JF47" s="9"/>
      <c r="JG47" s="6"/>
      <c r="JH47" s="6"/>
      <c r="JI47" s="1"/>
      <c r="JJ47" s="2"/>
      <c r="JK47" s="1"/>
      <c r="JL47" s="1"/>
      <c r="JM47" s="1"/>
      <c r="JN47" s="2"/>
      <c r="JO47" s="1"/>
      <c r="JP47" s="1"/>
      <c r="JQ47" s="1"/>
      <c r="JR47" s="2"/>
      <c r="JS47" s="1"/>
      <c r="JT47" s="1"/>
      <c r="JU47" s="1"/>
      <c r="JV47" s="2"/>
      <c r="JW47" s="1"/>
      <c r="JX47" s="1"/>
      <c r="JY47" s="1"/>
      <c r="JZ47" s="2"/>
      <c r="KA47" s="1"/>
      <c r="KB47" s="1"/>
      <c r="KC47" s="1"/>
      <c r="KD47" s="2"/>
      <c r="KE47" s="1"/>
      <c r="KF47" s="1"/>
      <c r="KG47" s="1"/>
      <c r="KH47" s="2"/>
      <c r="KI47" s="1"/>
      <c r="KJ47" s="1"/>
      <c r="KK47" s="1"/>
      <c r="KL47" s="2"/>
      <c r="KM47" s="1"/>
      <c r="KN47" s="1"/>
      <c r="KO47" s="1"/>
    </row>
    <row r="48" spans="1:376" x14ac:dyDescent="0.3">
      <c r="A48" s="64">
        <v>2007</v>
      </c>
      <c r="B48" s="65" t="s">
        <v>8</v>
      </c>
      <c r="C48" s="48">
        <v>0</v>
      </c>
      <c r="D48" s="11">
        <v>0</v>
      </c>
      <c r="E48" s="49">
        <f t="shared" si="244"/>
        <v>0</v>
      </c>
      <c r="F48" s="48">
        <v>0</v>
      </c>
      <c r="G48" s="11">
        <v>0</v>
      </c>
      <c r="H48" s="49">
        <v>0</v>
      </c>
      <c r="I48" s="48">
        <v>0</v>
      </c>
      <c r="J48" s="11">
        <v>0</v>
      </c>
      <c r="K48" s="49">
        <v>0</v>
      </c>
      <c r="L48" s="54">
        <v>2</v>
      </c>
      <c r="M48" s="13">
        <v>52</v>
      </c>
      <c r="N48" s="55">
        <v>26000</v>
      </c>
      <c r="O48" s="48">
        <v>0</v>
      </c>
      <c r="P48" s="11">
        <v>0</v>
      </c>
      <c r="Q48" s="49">
        <v>0</v>
      </c>
      <c r="R48" s="48">
        <v>0</v>
      </c>
      <c r="S48" s="11">
        <v>0</v>
      </c>
      <c r="T48" s="49">
        <v>0</v>
      </c>
      <c r="U48" s="48">
        <v>0</v>
      </c>
      <c r="V48" s="11">
        <v>0</v>
      </c>
      <c r="W48" s="49">
        <v>0</v>
      </c>
      <c r="X48" s="48">
        <v>0</v>
      </c>
      <c r="Y48" s="11">
        <v>0</v>
      </c>
      <c r="Z48" s="49">
        <v>0</v>
      </c>
      <c r="AA48" s="48">
        <v>0</v>
      </c>
      <c r="AB48" s="11">
        <v>0</v>
      </c>
      <c r="AC48" s="49">
        <f t="shared" si="245"/>
        <v>0</v>
      </c>
      <c r="AD48" s="48">
        <v>0</v>
      </c>
      <c r="AE48" s="11">
        <v>0</v>
      </c>
      <c r="AF48" s="49">
        <v>0</v>
      </c>
      <c r="AG48" s="48">
        <v>0</v>
      </c>
      <c r="AH48" s="11">
        <v>0</v>
      </c>
      <c r="AI48" s="49">
        <v>0</v>
      </c>
      <c r="AJ48" s="48">
        <v>0</v>
      </c>
      <c r="AK48" s="11">
        <v>0</v>
      </c>
      <c r="AL48" s="49">
        <v>0</v>
      </c>
      <c r="AM48" s="48">
        <v>0</v>
      </c>
      <c r="AN48" s="11">
        <v>0</v>
      </c>
      <c r="AO48" s="49">
        <v>0</v>
      </c>
      <c r="AP48" s="48">
        <v>0</v>
      </c>
      <c r="AQ48" s="11">
        <v>0</v>
      </c>
      <c r="AR48" s="49">
        <v>0</v>
      </c>
      <c r="AS48" s="48">
        <v>0</v>
      </c>
      <c r="AT48" s="11">
        <v>0</v>
      </c>
      <c r="AU48" s="49">
        <f t="shared" si="246"/>
        <v>0</v>
      </c>
      <c r="AV48" s="48">
        <v>0</v>
      </c>
      <c r="AW48" s="11">
        <v>0</v>
      </c>
      <c r="AX48" s="49">
        <v>0</v>
      </c>
      <c r="AY48" s="54">
        <v>7</v>
      </c>
      <c r="AZ48" s="13">
        <v>737</v>
      </c>
      <c r="BA48" s="55">
        <v>105285.71428571429</v>
      </c>
      <c r="BB48" s="48">
        <v>0</v>
      </c>
      <c r="BC48" s="11">
        <v>0</v>
      </c>
      <c r="BD48" s="49">
        <v>0</v>
      </c>
      <c r="BE48" s="48">
        <v>0</v>
      </c>
      <c r="BF48" s="11">
        <v>0</v>
      </c>
      <c r="BG48" s="49">
        <v>0</v>
      </c>
      <c r="BH48" s="48">
        <v>0</v>
      </c>
      <c r="BI48" s="11">
        <v>0</v>
      </c>
      <c r="BJ48" s="49">
        <v>0</v>
      </c>
      <c r="BK48" s="48">
        <v>0</v>
      </c>
      <c r="BL48" s="11">
        <v>0</v>
      </c>
      <c r="BM48" s="49">
        <v>0</v>
      </c>
      <c r="BN48" s="48">
        <v>0</v>
      </c>
      <c r="BO48" s="11">
        <v>0</v>
      </c>
      <c r="BP48" s="49">
        <v>0</v>
      </c>
      <c r="BQ48" s="54">
        <v>16</v>
      </c>
      <c r="BR48" s="13">
        <v>305</v>
      </c>
      <c r="BS48" s="55">
        <v>19062.5</v>
      </c>
      <c r="BT48" s="48">
        <v>0</v>
      </c>
      <c r="BU48" s="11">
        <v>0</v>
      </c>
      <c r="BV48" s="49">
        <v>0</v>
      </c>
      <c r="BW48" s="48">
        <v>0</v>
      </c>
      <c r="BX48" s="11">
        <v>0</v>
      </c>
      <c r="BY48" s="49">
        <v>0</v>
      </c>
      <c r="BZ48" s="48">
        <v>0</v>
      </c>
      <c r="CA48" s="11">
        <v>0</v>
      </c>
      <c r="CB48" s="49">
        <v>0</v>
      </c>
      <c r="CC48" s="48">
        <v>0</v>
      </c>
      <c r="CD48" s="11">
        <v>0</v>
      </c>
      <c r="CE48" s="49">
        <v>0</v>
      </c>
      <c r="CF48" s="48">
        <v>0</v>
      </c>
      <c r="CG48" s="11">
        <v>0</v>
      </c>
      <c r="CH48" s="49">
        <v>0</v>
      </c>
      <c r="CI48" s="48">
        <v>0</v>
      </c>
      <c r="CJ48" s="11">
        <v>0</v>
      </c>
      <c r="CK48" s="49">
        <v>0</v>
      </c>
      <c r="CL48" s="48">
        <v>0</v>
      </c>
      <c r="CM48" s="11">
        <v>0</v>
      </c>
      <c r="CN48" s="49">
        <v>0</v>
      </c>
      <c r="CO48" s="54">
        <v>6</v>
      </c>
      <c r="CP48" s="13">
        <v>1253</v>
      </c>
      <c r="CQ48" s="55">
        <v>208833.33333333334</v>
      </c>
      <c r="CR48" s="48">
        <v>0</v>
      </c>
      <c r="CS48" s="11">
        <v>0</v>
      </c>
      <c r="CT48" s="49">
        <v>0</v>
      </c>
      <c r="CU48" s="48">
        <v>0</v>
      </c>
      <c r="CV48" s="11">
        <v>0</v>
      </c>
      <c r="CW48" s="49">
        <v>0</v>
      </c>
      <c r="CX48" s="48">
        <v>0</v>
      </c>
      <c r="CY48" s="11">
        <v>0</v>
      </c>
      <c r="CZ48" s="49">
        <v>0</v>
      </c>
      <c r="DA48" s="48">
        <v>0</v>
      </c>
      <c r="DB48" s="11">
        <v>0</v>
      </c>
      <c r="DC48" s="49">
        <v>0</v>
      </c>
      <c r="DD48" s="48">
        <v>0</v>
      </c>
      <c r="DE48" s="11">
        <v>0</v>
      </c>
      <c r="DF48" s="49">
        <v>0</v>
      </c>
      <c r="DG48" s="48">
        <v>0</v>
      </c>
      <c r="DH48" s="11">
        <v>0</v>
      </c>
      <c r="DI48" s="49">
        <v>0</v>
      </c>
      <c r="DJ48" s="48">
        <v>0</v>
      </c>
      <c r="DK48" s="11">
        <v>0</v>
      </c>
      <c r="DL48" s="49">
        <v>0</v>
      </c>
      <c r="DM48" s="48">
        <v>0</v>
      </c>
      <c r="DN48" s="11">
        <v>0</v>
      </c>
      <c r="DO48" s="49">
        <v>0</v>
      </c>
      <c r="DP48" s="48">
        <v>0</v>
      </c>
      <c r="DQ48" s="11">
        <v>0</v>
      </c>
      <c r="DR48" s="49">
        <v>0</v>
      </c>
      <c r="DS48" s="54">
        <v>0</v>
      </c>
      <c r="DT48" s="13">
        <v>0</v>
      </c>
      <c r="DU48" s="55">
        <v>0</v>
      </c>
      <c r="DV48" s="54">
        <v>10</v>
      </c>
      <c r="DW48" s="13">
        <v>143</v>
      </c>
      <c r="DX48" s="55">
        <v>14300</v>
      </c>
      <c r="DY48" s="48">
        <v>0</v>
      </c>
      <c r="DZ48" s="11">
        <v>0</v>
      </c>
      <c r="EA48" s="49">
        <v>0</v>
      </c>
      <c r="EB48" s="48">
        <v>0</v>
      </c>
      <c r="EC48" s="11">
        <v>0</v>
      </c>
      <c r="ED48" s="49">
        <v>0</v>
      </c>
      <c r="EE48" s="48">
        <v>0</v>
      </c>
      <c r="EF48" s="11">
        <v>0</v>
      </c>
      <c r="EG48" s="49">
        <v>0</v>
      </c>
      <c r="EH48" s="48">
        <v>0</v>
      </c>
      <c r="EI48" s="11">
        <v>0</v>
      </c>
      <c r="EJ48" s="49">
        <v>0</v>
      </c>
      <c r="EK48" s="48">
        <v>0</v>
      </c>
      <c r="EL48" s="11">
        <v>0</v>
      </c>
      <c r="EM48" s="49">
        <f t="shared" si="247"/>
        <v>0</v>
      </c>
      <c r="EN48" s="48">
        <v>0</v>
      </c>
      <c r="EO48" s="11">
        <v>0</v>
      </c>
      <c r="EP48" s="49">
        <v>0</v>
      </c>
      <c r="EQ48" s="54">
        <v>21</v>
      </c>
      <c r="ER48" s="13">
        <v>939</v>
      </c>
      <c r="ES48" s="55">
        <v>44714.285714285717</v>
      </c>
      <c r="ET48" s="48">
        <v>0</v>
      </c>
      <c r="EU48" s="11">
        <v>0</v>
      </c>
      <c r="EV48" s="49">
        <v>0</v>
      </c>
      <c r="EW48" s="48">
        <v>0</v>
      </c>
      <c r="EX48" s="11">
        <v>0</v>
      </c>
      <c r="EY48" s="49">
        <v>0</v>
      </c>
      <c r="EZ48" s="54">
        <v>0</v>
      </c>
      <c r="FA48" s="13">
        <v>1</v>
      </c>
      <c r="FB48" s="55">
        <v>0</v>
      </c>
      <c r="FC48" s="48">
        <v>0</v>
      </c>
      <c r="FD48" s="11">
        <v>0</v>
      </c>
      <c r="FE48" s="49">
        <v>0</v>
      </c>
      <c r="FF48" s="48">
        <v>0</v>
      </c>
      <c r="FG48" s="11">
        <v>0</v>
      </c>
      <c r="FH48" s="49">
        <v>0</v>
      </c>
      <c r="FI48" s="48">
        <v>0</v>
      </c>
      <c r="FJ48" s="11">
        <v>0</v>
      </c>
      <c r="FK48" s="49">
        <v>0</v>
      </c>
      <c r="FL48" s="48">
        <v>0</v>
      </c>
      <c r="FM48" s="11">
        <v>0</v>
      </c>
      <c r="FN48" s="49">
        <v>0</v>
      </c>
      <c r="FO48" s="48">
        <v>0</v>
      </c>
      <c r="FP48" s="11">
        <v>0</v>
      </c>
      <c r="FQ48" s="49">
        <v>0</v>
      </c>
      <c r="FR48" s="48">
        <v>0</v>
      </c>
      <c r="FS48" s="11">
        <v>0</v>
      </c>
      <c r="FT48" s="49">
        <v>0</v>
      </c>
      <c r="FU48" s="48">
        <v>0</v>
      </c>
      <c r="FV48" s="11">
        <v>0</v>
      </c>
      <c r="FW48" s="49">
        <v>0</v>
      </c>
      <c r="FX48" s="48">
        <v>0</v>
      </c>
      <c r="FY48" s="11">
        <v>0</v>
      </c>
      <c r="FZ48" s="49">
        <v>0</v>
      </c>
      <c r="GA48" s="48">
        <v>0</v>
      </c>
      <c r="GB48" s="11">
        <v>0</v>
      </c>
      <c r="GC48" s="49">
        <v>0</v>
      </c>
      <c r="GD48" s="48">
        <v>0</v>
      </c>
      <c r="GE48" s="11">
        <v>0</v>
      </c>
      <c r="GF48" s="49">
        <v>0</v>
      </c>
      <c r="GG48" s="48">
        <v>0</v>
      </c>
      <c r="GH48" s="11">
        <v>0</v>
      </c>
      <c r="GI48" s="49">
        <v>0</v>
      </c>
      <c r="GJ48" s="48">
        <v>0</v>
      </c>
      <c r="GK48" s="11">
        <v>0</v>
      </c>
      <c r="GL48" s="49">
        <v>0</v>
      </c>
      <c r="GM48" s="48">
        <v>0</v>
      </c>
      <c r="GN48" s="11">
        <v>0</v>
      </c>
      <c r="GO48" s="49">
        <v>0</v>
      </c>
      <c r="GP48" s="48">
        <v>0</v>
      </c>
      <c r="GQ48" s="11">
        <v>0</v>
      </c>
      <c r="GR48" s="49">
        <v>0</v>
      </c>
      <c r="GS48" s="54">
        <v>0</v>
      </c>
      <c r="GT48" s="13">
        <v>99</v>
      </c>
      <c r="GU48" s="55">
        <v>0</v>
      </c>
      <c r="GV48" s="48">
        <v>0</v>
      </c>
      <c r="GW48" s="11">
        <v>0</v>
      </c>
      <c r="GX48" s="49">
        <v>0</v>
      </c>
      <c r="GY48" s="48">
        <v>0</v>
      </c>
      <c r="GZ48" s="11">
        <v>0</v>
      </c>
      <c r="HA48" s="49">
        <v>0</v>
      </c>
      <c r="HB48" s="48">
        <v>0</v>
      </c>
      <c r="HC48" s="11">
        <v>0</v>
      </c>
      <c r="HD48" s="49">
        <v>0</v>
      </c>
      <c r="HE48" s="48">
        <v>0</v>
      </c>
      <c r="HF48" s="11">
        <v>0</v>
      </c>
      <c r="HG48" s="49">
        <v>0</v>
      </c>
      <c r="HH48" s="48">
        <v>0</v>
      </c>
      <c r="HI48" s="11">
        <v>0</v>
      </c>
      <c r="HJ48" s="49">
        <v>0</v>
      </c>
      <c r="HK48" s="48">
        <v>0</v>
      </c>
      <c r="HL48" s="11">
        <v>0</v>
      </c>
      <c r="HM48" s="49">
        <v>0</v>
      </c>
      <c r="HN48" s="48">
        <v>0</v>
      </c>
      <c r="HO48" s="11">
        <v>0</v>
      </c>
      <c r="HP48" s="49">
        <v>0</v>
      </c>
      <c r="HQ48" s="48">
        <v>0</v>
      </c>
      <c r="HR48" s="11">
        <v>0</v>
      </c>
      <c r="HS48" s="49">
        <v>0</v>
      </c>
      <c r="HT48" s="54">
        <v>134</v>
      </c>
      <c r="HU48" s="13">
        <v>3489</v>
      </c>
      <c r="HV48" s="55">
        <v>26037.313432835821</v>
      </c>
      <c r="HW48" s="54">
        <v>18</v>
      </c>
      <c r="HX48" s="13">
        <v>522</v>
      </c>
      <c r="HY48" s="55">
        <v>29000</v>
      </c>
      <c r="HZ48" s="48">
        <v>0</v>
      </c>
      <c r="IA48" s="11">
        <v>0</v>
      </c>
      <c r="IB48" s="49">
        <v>0</v>
      </c>
      <c r="IC48" s="48"/>
      <c r="ID48" s="11"/>
      <c r="IE48" s="49"/>
      <c r="IF48" s="48"/>
      <c r="IG48" s="11"/>
      <c r="IH48" s="49"/>
      <c r="II48" s="48"/>
      <c r="IJ48" s="11"/>
      <c r="IK48" s="49"/>
      <c r="IL48" s="48"/>
      <c r="IM48" s="11"/>
      <c r="IN48" s="49"/>
      <c r="IO48" s="48"/>
      <c r="IP48" s="11"/>
      <c r="IQ48" s="49"/>
      <c r="IR48" s="48">
        <v>0</v>
      </c>
      <c r="IS48" s="11">
        <v>0</v>
      </c>
      <c r="IT48" s="49">
        <v>0</v>
      </c>
      <c r="IU48" s="10">
        <f t="shared" si="166"/>
        <v>214</v>
      </c>
      <c r="IV48" s="15">
        <f t="shared" si="167"/>
        <v>7540</v>
      </c>
      <c r="IW48" s="6"/>
      <c r="IX48" s="9"/>
      <c r="IY48" s="6"/>
      <c r="IZ48" s="6"/>
      <c r="JA48" s="6"/>
      <c r="JB48" s="9"/>
      <c r="JC48" s="6"/>
      <c r="JD48" s="6"/>
      <c r="JE48" s="6"/>
      <c r="JF48" s="9"/>
      <c r="JG48" s="6"/>
      <c r="JH48" s="6"/>
      <c r="JI48" s="1"/>
      <c r="JJ48" s="2"/>
      <c r="JK48" s="1"/>
      <c r="JL48" s="1"/>
      <c r="JM48" s="1"/>
      <c r="JN48" s="2"/>
      <c r="JO48" s="1"/>
      <c r="JP48" s="1"/>
      <c r="JQ48" s="1"/>
      <c r="JR48" s="2"/>
      <c r="JS48" s="1"/>
      <c r="JT48" s="1"/>
      <c r="JU48" s="1"/>
      <c r="JV48" s="2"/>
      <c r="JW48" s="1"/>
      <c r="JX48" s="1"/>
      <c r="JY48" s="1"/>
      <c r="JZ48" s="2"/>
      <c r="KA48" s="1"/>
      <c r="KB48" s="1"/>
      <c r="KC48" s="1"/>
      <c r="KD48" s="2"/>
      <c r="KE48" s="1"/>
      <c r="KF48" s="1"/>
      <c r="KG48" s="1"/>
      <c r="KH48" s="2"/>
      <c r="KI48" s="1"/>
      <c r="KJ48" s="1"/>
      <c r="KK48" s="1"/>
      <c r="KL48" s="2"/>
      <c r="KM48" s="1"/>
      <c r="KN48" s="1"/>
      <c r="KO48" s="1"/>
    </row>
    <row r="49" spans="1:376" x14ac:dyDescent="0.3">
      <c r="A49" s="64">
        <v>2007</v>
      </c>
      <c r="B49" s="65" t="s">
        <v>9</v>
      </c>
      <c r="C49" s="48">
        <v>0</v>
      </c>
      <c r="D49" s="11">
        <v>0</v>
      </c>
      <c r="E49" s="49">
        <f t="shared" si="244"/>
        <v>0</v>
      </c>
      <c r="F49" s="48">
        <v>0</v>
      </c>
      <c r="G49" s="11">
        <v>0</v>
      </c>
      <c r="H49" s="49">
        <v>0</v>
      </c>
      <c r="I49" s="54">
        <v>0</v>
      </c>
      <c r="J49" s="13">
        <v>28</v>
      </c>
      <c r="K49" s="55">
        <v>0</v>
      </c>
      <c r="L49" s="54">
        <v>2</v>
      </c>
      <c r="M49" s="13">
        <v>51</v>
      </c>
      <c r="N49" s="55">
        <v>25500</v>
      </c>
      <c r="O49" s="48">
        <v>0</v>
      </c>
      <c r="P49" s="11">
        <v>0</v>
      </c>
      <c r="Q49" s="49">
        <v>0</v>
      </c>
      <c r="R49" s="48">
        <v>0</v>
      </c>
      <c r="S49" s="11">
        <v>0</v>
      </c>
      <c r="T49" s="49">
        <v>0</v>
      </c>
      <c r="U49" s="48">
        <v>0</v>
      </c>
      <c r="V49" s="11">
        <v>0</v>
      </c>
      <c r="W49" s="49">
        <v>0</v>
      </c>
      <c r="X49" s="48">
        <v>0</v>
      </c>
      <c r="Y49" s="11">
        <v>0</v>
      </c>
      <c r="Z49" s="49">
        <v>0</v>
      </c>
      <c r="AA49" s="48">
        <v>0</v>
      </c>
      <c r="AB49" s="11">
        <v>0</v>
      </c>
      <c r="AC49" s="49">
        <f t="shared" si="245"/>
        <v>0</v>
      </c>
      <c r="AD49" s="48">
        <v>0</v>
      </c>
      <c r="AE49" s="11">
        <v>0</v>
      </c>
      <c r="AF49" s="49">
        <v>0</v>
      </c>
      <c r="AG49" s="48">
        <v>0</v>
      </c>
      <c r="AH49" s="11">
        <v>0</v>
      </c>
      <c r="AI49" s="49">
        <v>0</v>
      </c>
      <c r="AJ49" s="48">
        <v>0</v>
      </c>
      <c r="AK49" s="11">
        <v>0</v>
      </c>
      <c r="AL49" s="49">
        <v>0</v>
      </c>
      <c r="AM49" s="54">
        <v>15</v>
      </c>
      <c r="AN49" s="13">
        <v>148</v>
      </c>
      <c r="AO49" s="55">
        <v>9866.6666666666679</v>
      </c>
      <c r="AP49" s="48">
        <v>0</v>
      </c>
      <c r="AQ49" s="11">
        <v>0</v>
      </c>
      <c r="AR49" s="49">
        <v>0</v>
      </c>
      <c r="AS49" s="48">
        <v>0</v>
      </c>
      <c r="AT49" s="11">
        <v>0</v>
      </c>
      <c r="AU49" s="49">
        <f t="shared" si="246"/>
        <v>0</v>
      </c>
      <c r="AV49" s="48">
        <v>0</v>
      </c>
      <c r="AW49" s="11">
        <v>0</v>
      </c>
      <c r="AX49" s="49">
        <v>0</v>
      </c>
      <c r="AY49" s="54">
        <v>1</v>
      </c>
      <c r="AZ49" s="13">
        <v>683</v>
      </c>
      <c r="BA49" s="55">
        <v>683000</v>
      </c>
      <c r="BB49" s="48">
        <v>0</v>
      </c>
      <c r="BC49" s="11">
        <v>0</v>
      </c>
      <c r="BD49" s="49">
        <v>0</v>
      </c>
      <c r="BE49" s="48">
        <v>0</v>
      </c>
      <c r="BF49" s="11">
        <v>0</v>
      </c>
      <c r="BG49" s="49">
        <v>0</v>
      </c>
      <c r="BH49" s="48">
        <v>0</v>
      </c>
      <c r="BI49" s="11">
        <v>0</v>
      </c>
      <c r="BJ49" s="49">
        <v>0</v>
      </c>
      <c r="BK49" s="54">
        <v>0</v>
      </c>
      <c r="BL49" s="13">
        <v>6</v>
      </c>
      <c r="BM49" s="55">
        <v>0</v>
      </c>
      <c r="BN49" s="48">
        <v>0</v>
      </c>
      <c r="BO49" s="11">
        <v>0</v>
      </c>
      <c r="BP49" s="49">
        <v>0</v>
      </c>
      <c r="BQ49" s="54">
        <v>31</v>
      </c>
      <c r="BR49" s="13">
        <v>1348</v>
      </c>
      <c r="BS49" s="55">
        <v>43483.870967741939</v>
      </c>
      <c r="BT49" s="48">
        <v>0</v>
      </c>
      <c r="BU49" s="11">
        <v>0</v>
      </c>
      <c r="BV49" s="49">
        <v>0</v>
      </c>
      <c r="BW49" s="48">
        <v>0</v>
      </c>
      <c r="BX49" s="11">
        <v>0</v>
      </c>
      <c r="BY49" s="49">
        <v>0</v>
      </c>
      <c r="BZ49" s="48">
        <v>0</v>
      </c>
      <c r="CA49" s="11">
        <v>0</v>
      </c>
      <c r="CB49" s="49">
        <v>0</v>
      </c>
      <c r="CC49" s="48">
        <v>0</v>
      </c>
      <c r="CD49" s="11">
        <v>0</v>
      </c>
      <c r="CE49" s="49">
        <v>0</v>
      </c>
      <c r="CF49" s="48">
        <v>0</v>
      </c>
      <c r="CG49" s="11">
        <v>0</v>
      </c>
      <c r="CH49" s="49">
        <v>0</v>
      </c>
      <c r="CI49" s="54">
        <v>0</v>
      </c>
      <c r="CJ49" s="13">
        <v>9</v>
      </c>
      <c r="CK49" s="55">
        <v>0</v>
      </c>
      <c r="CL49" s="48">
        <v>0</v>
      </c>
      <c r="CM49" s="11">
        <v>0</v>
      </c>
      <c r="CN49" s="49">
        <v>0</v>
      </c>
      <c r="CO49" s="54">
        <v>2</v>
      </c>
      <c r="CP49" s="13">
        <v>556</v>
      </c>
      <c r="CQ49" s="55">
        <v>278000</v>
      </c>
      <c r="CR49" s="48">
        <v>0</v>
      </c>
      <c r="CS49" s="11">
        <v>0</v>
      </c>
      <c r="CT49" s="49">
        <v>0</v>
      </c>
      <c r="CU49" s="54">
        <v>1</v>
      </c>
      <c r="CV49" s="13">
        <v>86</v>
      </c>
      <c r="CW49" s="55">
        <v>86000</v>
      </c>
      <c r="CX49" s="48">
        <v>0</v>
      </c>
      <c r="CY49" s="11">
        <v>0</v>
      </c>
      <c r="CZ49" s="49">
        <v>0</v>
      </c>
      <c r="DA49" s="48">
        <v>0</v>
      </c>
      <c r="DB49" s="11">
        <v>0</v>
      </c>
      <c r="DC49" s="49">
        <v>0</v>
      </c>
      <c r="DD49" s="48">
        <v>0</v>
      </c>
      <c r="DE49" s="11">
        <v>0</v>
      </c>
      <c r="DF49" s="49">
        <v>0</v>
      </c>
      <c r="DG49" s="48">
        <v>0</v>
      </c>
      <c r="DH49" s="11">
        <v>0</v>
      </c>
      <c r="DI49" s="49">
        <v>0</v>
      </c>
      <c r="DJ49" s="48">
        <v>0</v>
      </c>
      <c r="DK49" s="11">
        <v>0</v>
      </c>
      <c r="DL49" s="49">
        <v>0</v>
      </c>
      <c r="DM49" s="48">
        <v>0</v>
      </c>
      <c r="DN49" s="11">
        <v>0</v>
      </c>
      <c r="DO49" s="49">
        <v>0</v>
      </c>
      <c r="DP49" s="48">
        <v>0</v>
      </c>
      <c r="DQ49" s="11">
        <v>0</v>
      </c>
      <c r="DR49" s="49">
        <v>0</v>
      </c>
      <c r="DS49" s="54">
        <v>0</v>
      </c>
      <c r="DT49" s="13">
        <v>0</v>
      </c>
      <c r="DU49" s="55">
        <v>0</v>
      </c>
      <c r="DV49" s="54">
        <v>4</v>
      </c>
      <c r="DW49" s="13">
        <v>50</v>
      </c>
      <c r="DX49" s="55">
        <v>12500</v>
      </c>
      <c r="DY49" s="48">
        <v>0</v>
      </c>
      <c r="DZ49" s="11">
        <v>0</v>
      </c>
      <c r="EA49" s="49">
        <v>0</v>
      </c>
      <c r="EB49" s="48">
        <v>0</v>
      </c>
      <c r="EC49" s="11">
        <v>0</v>
      </c>
      <c r="ED49" s="49">
        <v>0</v>
      </c>
      <c r="EE49" s="48">
        <v>0</v>
      </c>
      <c r="EF49" s="11">
        <v>0</v>
      </c>
      <c r="EG49" s="49">
        <v>0</v>
      </c>
      <c r="EH49" s="48">
        <v>0</v>
      </c>
      <c r="EI49" s="11">
        <v>0</v>
      </c>
      <c r="EJ49" s="49">
        <v>0</v>
      </c>
      <c r="EK49" s="48">
        <v>0</v>
      </c>
      <c r="EL49" s="11">
        <v>0</v>
      </c>
      <c r="EM49" s="49">
        <f t="shared" si="247"/>
        <v>0</v>
      </c>
      <c r="EN49" s="48">
        <v>0</v>
      </c>
      <c r="EO49" s="11">
        <v>0</v>
      </c>
      <c r="EP49" s="49">
        <v>0</v>
      </c>
      <c r="EQ49" s="54">
        <v>8</v>
      </c>
      <c r="ER49" s="13">
        <v>325</v>
      </c>
      <c r="ES49" s="55">
        <v>40625</v>
      </c>
      <c r="ET49" s="48">
        <v>0</v>
      </c>
      <c r="EU49" s="11">
        <v>0</v>
      </c>
      <c r="EV49" s="49">
        <v>0</v>
      </c>
      <c r="EW49" s="48">
        <v>0</v>
      </c>
      <c r="EX49" s="11">
        <v>0</v>
      </c>
      <c r="EY49" s="49">
        <v>0</v>
      </c>
      <c r="EZ49" s="54">
        <v>1</v>
      </c>
      <c r="FA49" s="13">
        <v>4</v>
      </c>
      <c r="FB49" s="55">
        <v>4000</v>
      </c>
      <c r="FC49" s="48">
        <v>0</v>
      </c>
      <c r="FD49" s="11">
        <v>0</v>
      </c>
      <c r="FE49" s="49">
        <v>0</v>
      </c>
      <c r="FF49" s="48">
        <v>0</v>
      </c>
      <c r="FG49" s="11">
        <v>0</v>
      </c>
      <c r="FH49" s="49">
        <v>0</v>
      </c>
      <c r="FI49" s="48">
        <v>0</v>
      </c>
      <c r="FJ49" s="11">
        <v>0</v>
      </c>
      <c r="FK49" s="49">
        <v>0</v>
      </c>
      <c r="FL49" s="54">
        <v>1</v>
      </c>
      <c r="FM49" s="13">
        <v>65</v>
      </c>
      <c r="FN49" s="55">
        <v>65000</v>
      </c>
      <c r="FO49" s="48">
        <v>0</v>
      </c>
      <c r="FP49" s="11">
        <v>0</v>
      </c>
      <c r="FQ49" s="49">
        <v>0</v>
      </c>
      <c r="FR49" s="48">
        <v>0</v>
      </c>
      <c r="FS49" s="11">
        <v>0</v>
      </c>
      <c r="FT49" s="49">
        <v>0</v>
      </c>
      <c r="FU49" s="48">
        <v>0</v>
      </c>
      <c r="FV49" s="11">
        <v>0</v>
      </c>
      <c r="FW49" s="49">
        <v>0</v>
      </c>
      <c r="FX49" s="48">
        <v>0</v>
      </c>
      <c r="FY49" s="11">
        <v>0</v>
      </c>
      <c r="FZ49" s="49">
        <v>0</v>
      </c>
      <c r="GA49" s="48">
        <v>0</v>
      </c>
      <c r="GB49" s="11">
        <v>0</v>
      </c>
      <c r="GC49" s="49">
        <v>0</v>
      </c>
      <c r="GD49" s="48">
        <v>0</v>
      </c>
      <c r="GE49" s="11">
        <v>0</v>
      </c>
      <c r="GF49" s="49">
        <v>0</v>
      </c>
      <c r="GG49" s="48">
        <v>0</v>
      </c>
      <c r="GH49" s="11">
        <v>0</v>
      </c>
      <c r="GI49" s="49">
        <v>0</v>
      </c>
      <c r="GJ49" s="48">
        <v>0</v>
      </c>
      <c r="GK49" s="11">
        <v>0</v>
      </c>
      <c r="GL49" s="49">
        <v>0</v>
      </c>
      <c r="GM49" s="48">
        <v>0</v>
      </c>
      <c r="GN49" s="11">
        <v>0</v>
      </c>
      <c r="GO49" s="49">
        <v>0</v>
      </c>
      <c r="GP49" s="48">
        <v>0</v>
      </c>
      <c r="GQ49" s="11">
        <v>0</v>
      </c>
      <c r="GR49" s="49">
        <v>0</v>
      </c>
      <c r="GS49" s="54">
        <v>1</v>
      </c>
      <c r="GT49" s="13">
        <v>357</v>
      </c>
      <c r="GU49" s="55">
        <v>357000</v>
      </c>
      <c r="GV49" s="48">
        <v>0</v>
      </c>
      <c r="GW49" s="11">
        <v>0</v>
      </c>
      <c r="GX49" s="49">
        <v>0</v>
      </c>
      <c r="GY49" s="48">
        <v>0</v>
      </c>
      <c r="GZ49" s="11">
        <v>0</v>
      </c>
      <c r="HA49" s="49">
        <v>0</v>
      </c>
      <c r="HB49" s="48">
        <v>0</v>
      </c>
      <c r="HC49" s="11">
        <v>0</v>
      </c>
      <c r="HD49" s="49">
        <v>0</v>
      </c>
      <c r="HE49" s="48">
        <v>0</v>
      </c>
      <c r="HF49" s="11">
        <v>0</v>
      </c>
      <c r="HG49" s="49">
        <v>0</v>
      </c>
      <c r="HH49" s="48">
        <v>0</v>
      </c>
      <c r="HI49" s="11">
        <v>0</v>
      </c>
      <c r="HJ49" s="49">
        <v>0</v>
      </c>
      <c r="HK49" s="48">
        <v>0</v>
      </c>
      <c r="HL49" s="11">
        <v>0</v>
      </c>
      <c r="HM49" s="49">
        <v>0</v>
      </c>
      <c r="HN49" s="48">
        <v>0</v>
      </c>
      <c r="HO49" s="11">
        <v>0</v>
      </c>
      <c r="HP49" s="49">
        <v>0</v>
      </c>
      <c r="HQ49" s="48">
        <v>0</v>
      </c>
      <c r="HR49" s="11">
        <v>0</v>
      </c>
      <c r="HS49" s="49">
        <v>0</v>
      </c>
      <c r="HT49" s="54">
        <v>131</v>
      </c>
      <c r="HU49" s="13">
        <v>4249</v>
      </c>
      <c r="HV49" s="55">
        <v>32435.114503816792</v>
      </c>
      <c r="HW49" s="54">
        <v>0</v>
      </c>
      <c r="HX49" s="13">
        <v>103</v>
      </c>
      <c r="HY49" s="55">
        <v>0</v>
      </c>
      <c r="HZ49" s="48">
        <v>0</v>
      </c>
      <c r="IA49" s="11">
        <v>0</v>
      </c>
      <c r="IB49" s="49">
        <v>0</v>
      </c>
      <c r="IC49" s="48"/>
      <c r="ID49" s="11"/>
      <c r="IE49" s="49"/>
      <c r="IF49" s="48"/>
      <c r="IG49" s="11"/>
      <c r="IH49" s="49"/>
      <c r="II49" s="48"/>
      <c r="IJ49" s="11"/>
      <c r="IK49" s="49"/>
      <c r="IL49" s="48"/>
      <c r="IM49" s="11"/>
      <c r="IN49" s="49"/>
      <c r="IO49" s="48"/>
      <c r="IP49" s="11"/>
      <c r="IQ49" s="49"/>
      <c r="IR49" s="48">
        <v>0</v>
      </c>
      <c r="IS49" s="11">
        <v>0</v>
      </c>
      <c r="IT49" s="49">
        <v>0</v>
      </c>
      <c r="IU49" s="10">
        <f t="shared" si="166"/>
        <v>198</v>
      </c>
      <c r="IV49" s="15">
        <f t="shared" si="167"/>
        <v>8068</v>
      </c>
      <c r="IW49" s="6"/>
      <c r="IX49" s="9"/>
      <c r="IY49" s="6"/>
      <c r="IZ49" s="6"/>
      <c r="JA49" s="6"/>
      <c r="JB49" s="9"/>
      <c r="JC49" s="6"/>
      <c r="JD49" s="6"/>
      <c r="JE49" s="6"/>
      <c r="JF49" s="9"/>
      <c r="JG49" s="6"/>
      <c r="JH49" s="6"/>
      <c r="JI49" s="1"/>
      <c r="JJ49" s="2"/>
      <c r="JK49" s="1"/>
      <c r="JL49" s="1"/>
      <c r="JM49" s="1"/>
      <c r="JN49" s="2"/>
      <c r="JO49" s="1"/>
      <c r="JP49" s="1"/>
      <c r="JQ49" s="1"/>
      <c r="JR49" s="2"/>
      <c r="JS49" s="1"/>
      <c r="JT49" s="1"/>
      <c r="JU49" s="1"/>
      <c r="JV49" s="2"/>
      <c r="JW49" s="1"/>
      <c r="JX49" s="1"/>
      <c r="JY49" s="1"/>
      <c r="JZ49" s="2"/>
      <c r="KA49" s="1"/>
      <c r="KB49" s="1"/>
      <c r="KC49" s="1"/>
      <c r="KD49" s="2"/>
      <c r="KE49" s="1"/>
      <c r="KF49" s="1"/>
      <c r="KG49" s="1"/>
      <c r="KH49" s="2"/>
      <c r="KI49" s="1"/>
      <c r="KJ49" s="1"/>
      <c r="KK49" s="1"/>
      <c r="KL49" s="2"/>
      <c r="KM49" s="1"/>
      <c r="KN49" s="1"/>
      <c r="KO49" s="1"/>
    </row>
    <row r="50" spans="1:376" x14ac:dyDescent="0.3">
      <c r="A50" s="64">
        <v>2007</v>
      </c>
      <c r="B50" s="65" t="s">
        <v>10</v>
      </c>
      <c r="C50" s="48">
        <v>0</v>
      </c>
      <c r="D50" s="11">
        <v>0</v>
      </c>
      <c r="E50" s="49">
        <f t="shared" si="244"/>
        <v>0</v>
      </c>
      <c r="F50" s="48">
        <v>0</v>
      </c>
      <c r="G50" s="11">
        <v>0</v>
      </c>
      <c r="H50" s="49">
        <v>0</v>
      </c>
      <c r="I50" s="54">
        <v>0</v>
      </c>
      <c r="J50" s="13">
        <v>32</v>
      </c>
      <c r="K50" s="55">
        <v>0</v>
      </c>
      <c r="L50" s="54">
        <v>1</v>
      </c>
      <c r="M50" s="13">
        <v>40</v>
      </c>
      <c r="N50" s="55">
        <v>40000</v>
      </c>
      <c r="O50" s="48">
        <v>0</v>
      </c>
      <c r="P50" s="11">
        <v>0</v>
      </c>
      <c r="Q50" s="49">
        <v>0</v>
      </c>
      <c r="R50" s="48">
        <v>0</v>
      </c>
      <c r="S50" s="11">
        <v>0</v>
      </c>
      <c r="T50" s="49">
        <v>0</v>
      </c>
      <c r="U50" s="48">
        <v>0</v>
      </c>
      <c r="V50" s="11">
        <v>0</v>
      </c>
      <c r="W50" s="49">
        <v>0</v>
      </c>
      <c r="X50" s="48">
        <v>0</v>
      </c>
      <c r="Y50" s="11">
        <v>0</v>
      </c>
      <c r="Z50" s="49">
        <v>0</v>
      </c>
      <c r="AA50" s="48">
        <v>0</v>
      </c>
      <c r="AB50" s="11">
        <v>0</v>
      </c>
      <c r="AC50" s="49">
        <f t="shared" si="245"/>
        <v>0</v>
      </c>
      <c r="AD50" s="48">
        <v>0</v>
      </c>
      <c r="AE50" s="11">
        <v>0</v>
      </c>
      <c r="AF50" s="49">
        <v>0</v>
      </c>
      <c r="AG50" s="48">
        <v>0</v>
      </c>
      <c r="AH50" s="11">
        <v>0</v>
      </c>
      <c r="AI50" s="49">
        <v>0</v>
      </c>
      <c r="AJ50" s="48">
        <v>0</v>
      </c>
      <c r="AK50" s="11">
        <v>0</v>
      </c>
      <c r="AL50" s="49">
        <v>0</v>
      </c>
      <c r="AM50" s="48">
        <v>0</v>
      </c>
      <c r="AN50" s="11">
        <v>0</v>
      </c>
      <c r="AO50" s="49">
        <v>0</v>
      </c>
      <c r="AP50" s="48">
        <v>0</v>
      </c>
      <c r="AQ50" s="11">
        <v>0</v>
      </c>
      <c r="AR50" s="49">
        <v>0</v>
      </c>
      <c r="AS50" s="48">
        <v>0</v>
      </c>
      <c r="AT50" s="11">
        <v>0</v>
      </c>
      <c r="AU50" s="49">
        <f t="shared" si="246"/>
        <v>0</v>
      </c>
      <c r="AV50" s="48">
        <v>0</v>
      </c>
      <c r="AW50" s="11">
        <v>0</v>
      </c>
      <c r="AX50" s="49">
        <v>0</v>
      </c>
      <c r="AY50" s="54">
        <v>16</v>
      </c>
      <c r="AZ50" s="13">
        <v>1369</v>
      </c>
      <c r="BA50" s="55">
        <v>85562.5</v>
      </c>
      <c r="BB50" s="48">
        <v>0</v>
      </c>
      <c r="BC50" s="11">
        <v>0</v>
      </c>
      <c r="BD50" s="49">
        <v>0</v>
      </c>
      <c r="BE50" s="48">
        <v>0</v>
      </c>
      <c r="BF50" s="11">
        <v>0</v>
      </c>
      <c r="BG50" s="49">
        <v>0</v>
      </c>
      <c r="BH50" s="48">
        <v>0</v>
      </c>
      <c r="BI50" s="11">
        <v>0</v>
      </c>
      <c r="BJ50" s="49">
        <v>0</v>
      </c>
      <c r="BK50" s="54">
        <v>3</v>
      </c>
      <c r="BL50" s="13">
        <v>111</v>
      </c>
      <c r="BM50" s="55">
        <v>37000</v>
      </c>
      <c r="BN50" s="48">
        <v>0</v>
      </c>
      <c r="BO50" s="11">
        <v>0</v>
      </c>
      <c r="BP50" s="49">
        <v>0</v>
      </c>
      <c r="BQ50" s="54">
        <v>55</v>
      </c>
      <c r="BR50" s="13">
        <v>1441</v>
      </c>
      <c r="BS50" s="55">
        <v>26200</v>
      </c>
      <c r="BT50" s="48">
        <v>0</v>
      </c>
      <c r="BU50" s="11">
        <v>0</v>
      </c>
      <c r="BV50" s="49">
        <v>0</v>
      </c>
      <c r="BW50" s="48">
        <v>0</v>
      </c>
      <c r="BX50" s="11">
        <v>0</v>
      </c>
      <c r="BY50" s="49">
        <v>0</v>
      </c>
      <c r="BZ50" s="48">
        <v>0</v>
      </c>
      <c r="CA50" s="11">
        <v>0</v>
      </c>
      <c r="CB50" s="49">
        <v>0</v>
      </c>
      <c r="CC50" s="48">
        <v>0</v>
      </c>
      <c r="CD50" s="11">
        <v>0</v>
      </c>
      <c r="CE50" s="49">
        <v>0</v>
      </c>
      <c r="CF50" s="48">
        <v>0</v>
      </c>
      <c r="CG50" s="11">
        <v>0</v>
      </c>
      <c r="CH50" s="49">
        <v>0</v>
      </c>
      <c r="CI50" s="54">
        <v>0</v>
      </c>
      <c r="CJ50" s="13">
        <v>6</v>
      </c>
      <c r="CK50" s="55">
        <v>0</v>
      </c>
      <c r="CL50" s="48">
        <v>0</v>
      </c>
      <c r="CM50" s="11">
        <v>0</v>
      </c>
      <c r="CN50" s="49">
        <v>0</v>
      </c>
      <c r="CO50" s="54">
        <v>2</v>
      </c>
      <c r="CP50" s="13">
        <v>325</v>
      </c>
      <c r="CQ50" s="55">
        <v>162500</v>
      </c>
      <c r="CR50" s="48">
        <v>0</v>
      </c>
      <c r="CS50" s="11">
        <v>0</v>
      </c>
      <c r="CT50" s="49">
        <v>0</v>
      </c>
      <c r="CU50" s="54">
        <v>5</v>
      </c>
      <c r="CV50" s="13">
        <v>351</v>
      </c>
      <c r="CW50" s="55">
        <v>70200</v>
      </c>
      <c r="CX50" s="48">
        <v>0</v>
      </c>
      <c r="CY50" s="11">
        <v>0</v>
      </c>
      <c r="CZ50" s="49">
        <v>0</v>
      </c>
      <c r="DA50" s="48">
        <v>0</v>
      </c>
      <c r="DB50" s="11">
        <v>0</v>
      </c>
      <c r="DC50" s="49">
        <v>0</v>
      </c>
      <c r="DD50" s="48">
        <v>0</v>
      </c>
      <c r="DE50" s="11">
        <v>0</v>
      </c>
      <c r="DF50" s="49">
        <v>0</v>
      </c>
      <c r="DG50" s="48">
        <v>0</v>
      </c>
      <c r="DH50" s="11">
        <v>0</v>
      </c>
      <c r="DI50" s="49">
        <v>0</v>
      </c>
      <c r="DJ50" s="48">
        <v>0</v>
      </c>
      <c r="DK50" s="11">
        <v>0</v>
      </c>
      <c r="DL50" s="49">
        <v>0</v>
      </c>
      <c r="DM50" s="48">
        <v>0</v>
      </c>
      <c r="DN50" s="11">
        <v>0</v>
      </c>
      <c r="DO50" s="49">
        <v>0</v>
      </c>
      <c r="DP50" s="48">
        <v>0</v>
      </c>
      <c r="DQ50" s="11">
        <v>0</v>
      </c>
      <c r="DR50" s="49">
        <v>0</v>
      </c>
      <c r="DS50" s="54">
        <v>0</v>
      </c>
      <c r="DT50" s="13">
        <v>0</v>
      </c>
      <c r="DU50" s="55">
        <v>0</v>
      </c>
      <c r="DV50" s="54">
        <v>18</v>
      </c>
      <c r="DW50" s="13">
        <v>230</v>
      </c>
      <c r="DX50" s="55">
        <v>12777.777777777779</v>
      </c>
      <c r="DY50" s="48">
        <v>0</v>
      </c>
      <c r="DZ50" s="11">
        <v>0</v>
      </c>
      <c r="EA50" s="49">
        <v>0</v>
      </c>
      <c r="EB50" s="48">
        <v>0</v>
      </c>
      <c r="EC50" s="11">
        <v>0</v>
      </c>
      <c r="ED50" s="49">
        <v>0</v>
      </c>
      <c r="EE50" s="48">
        <v>0</v>
      </c>
      <c r="EF50" s="11">
        <v>0</v>
      </c>
      <c r="EG50" s="49">
        <v>0</v>
      </c>
      <c r="EH50" s="48">
        <v>0</v>
      </c>
      <c r="EI50" s="11">
        <v>0</v>
      </c>
      <c r="EJ50" s="49">
        <v>0</v>
      </c>
      <c r="EK50" s="48">
        <v>0</v>
      </c>
      <c r="EL50" s="11">
        <v>0</v>
      </c>
      <c r="EM50" s="49">
        <f t="shared" si="247"/>
        <v>0</v>
      </c>
      <c r="EN50" s="48">
        <v>0</v>
      </c>
      <c r="EO50" s="11">
        <v>0</v>
      </c>
      <c r="EP50" s="49">
        <v>0</v>
      </c>
      <c r="EQ50" s="54">
        <v>65</v>
      </c>
      <c r="ER50" s="13">
        <v>1636</v>
      </c>
      <c r="ES50" s="55">
        <v>25169.23076923077</v>
      </c>
      <c r="ET50" s="48">
        <v>0</v>
      </c>
      <c r="EU50" s="11">
        <v>0</v>
      </c>
      <c r="EV50" s="49">
        <v>0</v>
      </c>
      <c r="EW50" s="48">
        <v>0</v>
      </c>
      <c r="EX50" s="11">
        <v>0</v>
      </c>
      <c r="EY50" s="49">
        <v>0</v>
      </c>
      <c r="EZ50" s="54">
        <v>0</v>
      </c>
      <c r="FA50" s="13">
        <v>3</v>
      </c>
      <c r="FB50" s="55">
        <v>0</v>
      </c>
      <c r="FC50" s="48">
        <v>0</v>
      </c>
      <c r="FD50" s="11">
        <v>0</v>
      </c>
      <c r="FE50" s="49">
        <v>0</v>
      </c>
      <c r="FF50" s="48">
        <v>0</v>
      </c>
      <c r="FG50" s="11">
        <v>0</v>
      </c>
      <c r="FH50" s="49">
        <v>0</v>
      </c>
      <c r="FI50" s="48">
        <v>0</v>
      </c>
      <c r="FJ50" s="11">
        <v>0</v>
      </c>
      <c r="FK50" s="49">
        <v>0</v>
      </c>
      <c r="FL50" s="48">
        <v>0</v>
      </c>
      <c r="FM50" s="11">
        <v>0</v>
      </c>
      <c r="FN50" s="49">
        <v>0</v>
      </c>
      <c r="FO50" s="54">
        <v>2</v>
      </c>
      <c r="FP50" s="13">
        <v>270</v>
      </c>
      <c r="FQ50" s="55">
        <v>135000</v>
      </c>
      <c r="FR50" s="48">
        <v>0</v>
      </c>
      <c r="FS50" s="11">
        <v>0</v>
      </c>
      <c r="FT50" s="49">
        <v>0</v>
      </c>
      <c r="FU50" s="48">
        <v>0</v>
      </c>
      <c r="FV50" s="11">
        <v>0</v>
      </c>
      <c r="FW50" s="49">
        <v>0</v>
      </c>
      <c r="FX50" s="48">
        <v>0</v>
      </c>
      <c r="FY50" s="11">
        <v>0</v>
      </c>
      <c r="FZ50" s="49">
        <v>0</v>
      </c>
      <c r="GA50" s="48">
        <v>0</v>
      </c>
      <c r="GB50" s="11">
        <v>0</v>
      </c>
      <c r="GC50" s="49">
        <v>0</v>
      </c>
      <c r="GD50" s="48">
        <v>0</v>
      </c>
      <c r="GE50" s="11">
        <v>0</v>
      </c>
      <c r="GF50" s="49">
        <v>0</v>
      </c>
      <c r="GG50" s="48">
        <v>0</v>
      </c>
      <c r="GH50" s="11">
        <v>0</v>
      </c>
      <c r="GI50" s="49">
        <v>0</v>
      </c>
      <c r="GJ50" s="48">
        <v>0</v>
      </c>
      <c r="GK50" s="11">
        <v>0</v>
      </c>
      <c r="GL50" s="49">
        <v>0</v>
      </c>
      <c r="GM50" s="48">
        <v>0</v>
      </c>
      <c r="GN50" s="11">
        <v>0</v>
      </c>
      <c r="GO50" s="49">
        <v>0</v>
      </c>
      <c r="GP50" s="48">
        <v>0</v>
      </c>
      <c r="GQ50" s="11">
        <v>0</v>
      </c>
      <c r="GR50" s="49">
        <v>0</v>
      </c>
      <c r="GS50" s="54">
        <v>2</v>
      </c>
      <c r="GT50" s="13">
        <v>394</v>
      </c>
      <c r="GU50" s="55">
        <v>197000</v>
      </c>
      <c r="GV50" s="48">
        <v>0</v>
      </c>
      <c r="GW50" s="11">
        <v>0</v>
      </c>
      <c r="GX50" s="49">
        <v>0</v>
      </c>
      <c r="GY50" s="48">
        <v>0</v>
      </c>
      <c r="GZ50" s="11">
        <v>0</v>
      </c>
      <c r="HA50" s="49">
        <v>0</v>
      </c>
      <c r="HB50" s="48">
        <v>0</v>
      </c>
      <c r="HC50" s="11">
        <v>0</v>
      </c>
      <c r="HD50" s="49">
        <v>0</v>
      </c>
      <c r="HE50" s="48">
        <v>0</v>
      </c>
      <c r="HF50" s="11">
        <v>1</v>
      </c>
      <c r="HG50" s="49">
        <v>0</v>
      </c>
      <c r="HH50" s="48">
        <v>0</v>
      </c>
      <c r="HI50" s="11">
        <v>0</v>
      </c>
      <c r="HJ50" s="49">
        <v>0</v>
      </c>
      <c r="HK50" s="48">
        <v>0</v>
      </c>
      <c r="HL50" s="11">
        <v>0</v>
      </c>
      <c r="HM50" s="49">
        <v>0</v>
      </c>
      <c r="HN50" s="48">
        <v>0</v>
      </c>
      <c r="HO50" s="11">
        <v>0</v>
      </c>
      <c r="HP50" s="49">
        <v>0</v>
      </c>
      <c r="HQ50" s="48">
        <v>0</v>
      </c>
      <c r="HR50" s="11">
        <v>0</v>
      </c>
      <c r="HS50" s="49">
        <v>0</v>
      </c>
      <c r="HT50" s="54">
        <v>145</v>
      </c>
      <c r="HU50" s="13">
        <v>3163</v>
      </c>
      <c r="HV50" s="55">
        <v>21813.793103448275</v>
      </c>
      <c r="HW50" s="54">
        <v>25</v>
      </c>
      <c r="HX50" s="13">
        <v>712</v>
      </c>
      <c r="HY50" s="55">
        <v>28480</v>
      </c>
      <c r="HZ50" s="48">
        <v>0</v>
      </c>
      <c r="IA50" s="11">
        <v>0</v>
      </c>
      <c r="IB50" s="49">
        <v>0</v>
      </c>
      <c r="IC50" s="48"/>
      <c r="ID50" s="11"/>
      <c r="IE50" s="49"/>
      <c r="IF50" s="48"/>
      <c r="IG50" s="11"/>
      <c r="IH50" s="49"/>
      <c r="II50" s="48"/>
      <c r="IJ50" s="11"/>
      <c r="IK50" s="49"/>
      <c r="IL50" s="48"/>
      <c r="IM50" s="11"/>
      <c r="IN50" s="49"/>
      <c r="IO50" s="48"/>
      <c r="IP50" s="11"/>
      <c r="IQ50" s="49"/>
      <c r="IR50" s="48">
        <v>0</v>
      </c>
      <c r="IS50" s="11">
        <v>0</v>
      </c>
      <c r="IT50" s="49">
        <v>0</v>
      </c>
      <c r="IU50" s="10">
        <f t="shared" si="166"/>
        <v>339</v>
      </c>
      <c r="IV50" s="15">
        <f t="shared" si="167"/>
        <v>10084</v>
      </c>
      <c r="IW50" s="6"/>
      <c r="IX50" s="9"/>
      <c r="IY50" s="6"/>
      <c r="IZ50" s="6"/>
      <c r="JA50" s="6"/>
      <c r="JB50" s="9"/>
      <c r="JC50" s="6"/>
      <c r="JD50" s="6"/>
      <c r="JE50" s="6"/>
      <c r="JF50" s="9"/>
      <c r="JG50" s="6"/>
      <c r="JH50" s="6"/>
      <c r="JI50" s="1"/>
      <c r="JJ50" s="2"/>
      <c r="JK50" s="1"/>
      <c r="JL50" s="1"/>
      <c r="JM50" s="1"/>
      <c r="JN50" s="2"/>
      <c r="JO50" s="1"/>
      <c r="JP50" s="1"/>
      <c r="JQ50" s="1"/>
      <c r="JR50" s="2"/>
      <c r="JS50" s="1"/>
      <c r="JT50" s="1"/>
      <c r="JU50" s="1"/>
      <c r="JV50" s="2"/>
      <c r="JW50" s="1"/>
      <c r="JX50" s="1"/>
      <c r="JY50" s="1"/>
      <c r="JZ50" s="2"/>
      <c r="KA50" s="1"/>
      <c r="KB50" s="1"/>
      <c r="KC50" s="1"/>
      <c r="KD50" s="2"/>
      <c r="KE50" s="1"/>
      <c r="KF50" s="1"/>
      <c r="KG50" s="1"/>
      <c r="KH50" s="2"/>
      <c r="KI50" s="1"/>
      <c r="KJ50" s="1"/>
      <c r="KK50" s="1"/>
      <c r="KL50" s="2"/>
      <c r="KM50" s="1"/>
      <c r="KN50" s="1"/>
      <c r="KO50" s="1"/>
    </row>
    <row r="51" spans="1:376" x14ac:dyDescent="0.3">
      <c r="A51" s="64">
        <v>2007</v>
      </c>
      <c r="B51" s="65" t="s">
        <v>11</v>
      </c>
      <c r="C51" s="48">
        <v>0</v>
      </c>
      <c r="D51" s="11">
        <v>0</v>
      </c>
      <c r="E51" s="49">
        <f t="shared" si="244"/>
        <v>0</v>
      </c>
      <c r="F51" s="48">
        <v>0</v>
      </c>
      <c r="G51" s="11">
        <v>0</v>
      </c>
      <c r="H51" s="49">
        <v>0</v>
      </c>
      <c r="I51" s="48">
        <v>0</v>
      </c>
      <c r="J51" s="11">
        <v>0</v>
      </c>
      <c r="K51" s="49">
        <v>0</v>
      </c>
      <c r="L51" s="54">
        <v>2</v>
      </c>
      <c r="M51" s="13">
        <v>35</v>
      </c>
      <c r="N51" s="55">
        <v>17500</v>
      </c>
      <c r="O51" s="48">
        <v>0</v>
      </c>
      <c r="P51" s="11">
        <v>0</v>
      </c>
      <c r="Q51" s="49">
        <v>0</v>
      </c>
      <c r="R51" s="54">
        <v>0</v>
      </c>
      <c r="S51" s="13">
        <v>1</v>
      </c>
      <c r="T51" s="55">
        <v>0</v>
      </c>
      <c r="U51" s="48">
        <v>0</v>
      </c>
      <c r="V51" s="11">
        <v>0</v>
      </c>
      <c r="W51" s="49">
        <v>0</v>
      </c>
      <c r="X51" s="48">
        <v>0</v>
      </c>
      <c r="Y51" s="11">
        <v>0</v>
      </c>
      <c r="Z51" s="49">
        <v>0</v>
      </c>
      <c r="AA51" s="48">
        <v>0</v>
      </c>
      <c r="AB51" s="11">
        <v>0</v>
      </c>
      <c r="AC51" s="49">
        <f t="shared" si="245"/>
        <v>0</v>
      </c>
      <c r="AD51" s="48">
        <v>0</v>
      </c>
      <c r="AE51" s="11">
        <v>0</v>
      </c>
      <c r="AF51" s="49">
        <v>0</v>
      </c>
      <c r="AG51" s="48">
        <v>0</v>
      </c>
      <c r="AH51" s="11">
        <v>0</v>
      </c>
      <c r="AI51" s="49">
        <v>0</v>
      </c>
      <c r="AJ51" s="48">
        <v>0</v>
      </c>
      <c r="AK51" s="11">
        <v>0</v>
      </c>
      <c r="AL51" s="49">
        <v>0</v>
      </c>
      <c r="AM51" s="48">
        <v>0</v>
      </c>
      <c r="AN51" s="11">
        <v>0</v>
      </c>
      <c r="AO51" s="49">
        <v>0</v>
      </c>
      <c r="AP51" s="48">
        <v>0</v>
      </c>
      <c r="AQ51" s="11">
        <v>0</v>
      </c>
      <c r="AR51" s="49">
        <v>0</v>
      </c>
      <c r="AS51" s="48">
        <v>0</v>
      </c>
      <c r="AT51" s="11">
        <v>0</v>
      </c>
      <c r="AU51" s="49">
        <f t="shared" si="246"/>
        <v>0</v>
      </c>
      <c r="AV51" s="48">
        <v>0</v>
      </c>
      <c r="AW51" s="11">
        <v>0</v>
      </c>
      <c r="AX51" s="49">
        <v>0</v>
      </c>
      <c r="AY51" s="54">
        <v>1</v>
      </c>
      <c r="AZ51" s="13">
        <v>510</v>
      </c>
      <c r="BA51" s="55">
        <v>510000</v>
      </c>
      <c r="BB51" s="48">
        <v>0</v>
      </c>
      <c r="BC51" s="11">
        <v>0</v>
      </c>
      <c r="BD51" s="49">
        <v>0</v>
      </c>
      <c r="BE51" s="48">
        <v>0</v>
      </c>
      <c r="BF51" s="11">
        <v>0</v>
      </c>
      <c r="BG51" s="49">
        <v>0</v>
      </c>
      <c r="BH51" s="48">
        <v>0</v>
      </c>
      <c r="BI51" s="11">
        <v>0</v>
      </c>
      <c r="BJ51" s="49">
        <v>0</v>
      </c>
      <c r="BK51" s="54">
        <v>1</v>
      </c>
      <c r="BL51" s="13">
        <v>90</v>
      </c>
      <c r="BM51" s="55">
        <v>90000</v>
      </c>
      <c r="BN51" s="48">
        <v>0</v>
      </c>
      <c r="BO51" s="11">
        <v>0</v>
      </c>
      <c r="BP51" s="49">
        <v>0</v>
      </c>
      <c r="BQ51" s="54">
        <v>28</v>
      </c>
      <c r="BR51" s="13">
        <v>440</v>
      </c>
      <c r="BS51" s="55">
        <v>15714.285714285714</v>
      </c>
      <c r="BT51" s="48">
        <v>0</v>
      </c>
      <c r="BU51" s="11">
        <v>0</v>
      </c>
      <c r="BV51" s="49">
        <v>0</v>
      </c>
      <c r="BW51" s="48">
        <v>0</v>
      </c>
      <c r="BX51" s="11">
        <v>0</v>
      </c>
      <c r="BY51" s="49">
        <v>0</v>
      </c>
      <c r="BZ51" s="48">
        <v>0</v>
      </c>
      <c r="CA51" s="11">
        <v>0</v>
      </c>
      <c r="CB51" s="49">
        <v>0</v>
      </c>
      <c r="CC51" s="48">
        <v>0</v>
      </c>
      <c r="CD51" s="11">
        <v>0</v>
      </c>
      <c r="CE51" s="49">
        <v>0</v>
      </c>
      <c r="CF51" s="48">
        <v>0</v>
      </c>
      <c r="CG51" s="11">
        <v>0</v>
      </c>
      <c r="CH51" s="49">
        <v>0</v>
      </c>
      <c r="CI51" s="48">
        <v>0</v>
      </c>
      <c r="CJ51" s="11">
        <v>0</v>
      </c>
      <c r="CK51" s="49">
        <v>0</v>
      </c>
      <c r="CL51" s="48">
        <v>0</v>
      </c>
      <c r="CM51" s="11">
        <v>0</v>
      </c>
      <c r="CN51" s="49">
        <v>0</v>
      </c>
      <c r="CO51" s="54">
        <v>2</v>
      </c>
      <c r="CP51" s="13">
        <v>858</v>
      </c>
      <c r="CQ51" s="55">
        <v>429000</v>
      </c>
      <c r="CR51" s="48">
        <v>0</v>
      </c>
      <c r="CS51" s="11">
        <v>0</v>
      </c>
      <c r="CT51" s="49">
        <v>0</v>
      </c>
      <c r="CU51" s="54">
        <v>1</v>
      </c>
      <c r="CV51" s="13">
        <v>22</v>
      </c>
      <c r="CW51" s="55">
        <v>22000</v>
      </c>
      <c r="CX51" s="48">
        <v>0</v>
      </c>
      <c r="CY51" s="11">
        <v>0</v>
      </c>
      <c r="CZ51" s="49">
        <v>0</v>
      </c>
      <c r="DA51" s="48">
        <v>0</v>
      </c>
      <c r="DB51" s="11">
        <v>0</v>
      </c>
      <c r="DC51" s="49">
        <v>0</v>
      </c>
      <c r="DD51" s="48">
        <v>0</v>
      </c>
      <c r="DE51" s="11">
        <v>0</v>
      </c>
      <c r="DF51" s="49">
        <v>0</v>
      </c>
      <c r="DG51" s="48">
        <v>0</v>
      </c>
      <c r="DH51" s="11">
        <v>0</v>
      </c>
      <c r="DI51" s="49">
        <v>0</v>
      </c>
      <c r="DJ51" s="48">
        <v>0</v>
      </c>
      <c r="DK51" s="11">
        <v>0</v>
      </c>
      <c r="DL51" s="49">
        <v>0</v>
      </c>
      <c r="DM51" s="48">
        <v>0</v>
      </c>
      <c r="DN51" s="11">
        <v>0</v>
      </c>
      <c r="DO51" s="49">
        <v>0</v>
      </c>
      <c r="DP51" s="48">
        <v>0</v>
      </c>
      <c r="DQ51" s="11">
        <v>0</v>
      </c>
      <c r="DR51" s="49">
        <v>0</v>
      </c>
      <c r="DS51" s="54">
        <v>0</v>
      </c>
      <c r="DT51" s="13">
        <v>0</v>
      </c>
      <c r="DU51" s="55">
        <v>0</v>
      </c>
      <c r="DV51" s="54">
        <v>12</v>
      </c>
      <c r="DW51" s="13">
        <v>278</v>
      </c>
      <c r="DX51" s="55">
        <v>23166.666666666668</v>
      </c>
      <c r="DY51" s="48">
        <v>0</v>
      </c>
      <c r="DZ51" s="11">
        <v>0</v>
      </c>
      <c r="EA51" s="49">
        <v>0</v>
      </c>
      <c r="EB51" s="48">
        <v>0</v>
      </c>
      <c r="EC51" s="11">
        <v>0</v>
      </c>
      <c r="ED51" s="49">
        <v>0</v>
      </c>
      <c r="EE51" s="48">
        <v>0</v>
      </c>
      <c r="EF51" s="11">
        <v>0</v>
      </c>
      <c r="EG51" s="49">
        <v>0</v>
      </c>
      <c r="EH51" s="48">
        <v>0</v>
      </c>
      <c r="EI51" s="11">
        <v>0</v>
      </c>
      <c r="EJ51" s="49">
        <v>0</v>
      </c>
      <c r="EK51" s="48">
        <v>0</v>
      </c>
      <c r="EL51" s="11">
        <v>0</v>
      </c>
      <c r="EM51" s="49">
        <f t="shared" si="247"/>
        <v>0</v>
      </c>
      <c r="EN51" s="48">
        <v>0</v>
      </c>
      <c r="EO51" s="11">
        <v>0</v>
      </c>
      <c r="EP51" s="49">
        <v>0</v>
      </c>
      <c r="EQ51" s="54">
        <v>45</v>
      </c>
      <c r="ER51" s="13">
        <v>1807</v>
      </c>
      <c r="ES51" s="55">
        <v>40155.555555555562</v>
      </c>
      <c r="ET51" s="48">
        <v>0</v>
      </c>
      <c r="EU51" s="11">
        <v>0</v>
      </c>
      <c r="EV51" s="49">
        <v>0</v>
      </c>
      <c r="EW51" s="48">
        <v>0</v>
      </c>
      <c r="EX51" s="11">
        <v>0</v>
      </c>
      <c r="EY51" s="49">
        <v>0</v>
      </c>
      <c r="EZ51" s="54">
        <v>1</v>
      </c>
      <c r="FA51" s="13">
        <v>5</v>
      </c>
      <c r="FB51" s="55">
        <v>5000</v>
      </c>
      <c r="FC51" s="48">
        <v>0</v>
      </c>
      <c r="FD51" s="11">
        <v>0</v>
      </c>
      <c r="FE51" s="49">
        <v>0</v>
      </c>
      <c r="FF51" s="48">
        <v>0</v>
      </c>
      <c r="FG51" s="11">
        <v>0</v>
      </c>
      <c r="FH51" s="49">
        <v>0</v>
      </c>
      <c r="FI51" s="48">
        <v>0</v>
      </c>
      <c r="FJ51" s="11">
        <v>0</v>
      </c>
      <c r="FK51" s="49">
        <v>0</v>
      </c>
      <c r="FL51" s="48">
        <v>0</v>
      </c>
      <c r="FM51" s="11">
        <v>0</v>
      </c>
      <c r="FN51" s="49">
        <v>0</v>
      </c>
      <c r="FO51" s="48">
        <v>0</v>
      </c>
      <c r="FP51" s="11">
        <v>0</v>
      </c>
      <c r="FQ51" s="49">
        <v>0</v>
      </c>
      <c r="FR51" s="48">
        <v>0</v>
      </c>
      <c r="FS51" s="11">
        <v>0</v>
      </c>
      <c r="FT51" s="49">
        <v>0</v>
      </c>
      <c r="FU51" s="48">
        <v>0</v>
      </c>
      <c r="FV51" s="11">
        <v>0</v>
      </c>
      <c r="FW51" s="49">
        <v>0</v>
      </c>
      <c r="FX51" s="48">
        <v>0</v>
      </c>
      <c r="FY51" s="11">
        <v>0</v>
      </c>
      <c r="FZ51" s="49">
        <v>0</v>
      </c>
      <c r="GA51" s="48">
        <v>0</v>
      </c>
      <c r="GB51" s="11">
        <v>0</v>
      </c>
      <c r="GC51" s="49">
        <v>0</v>
      </c>
      <c r="GD51" s="48">
        <v>0</v>
      </c>
      <c r="GE51" s="11">
        <v>0</v>
      </c>
      <c r="GF51" s="49">
        <v>0</v>
      </c>
      <c r="GG51" s="48">
        <v>0</v>
      </c>
      <c r="GH51" s="11">
        <v>0</v>
      </c>
      <c r="GI51" s="49">
        <v>0</v>
      </c>
      <c r="GJ51" s="48">
        <v>0</v>
      </c>
      <c r="GK51" s="11">
        <v>0</v>
      </c>
      <c r="GL51" s="49">
        <v>0</v>
      </c>
      <c r="GM51" s="48">
        <v>0</v>
      </c>
      <c r="GN51" s="11">
        <v>1</v>
      </c>
      <c r="GO51" s="49">
        <v>0</v>
      </c>
      <c r="GP51" s="48">
        <v>0</v>
      </c>
      <c r="GQ51" s="11">
        <v>0</v>
      </c>
      <c r="GR51" s="49">
        <v>0</v>
      </c>
      <c r="GS51" s="54">
        <v>0</v>
      </c>
      <c r="GT51" s="13">
        <v>200</v>
      </c>
      <c r="GU51" s="55">
        <v>0</v>
      </c>
      <c r="GV51" s="48">
        <v>0</v>
      </c>
      <c r="GW51" s="11">
        <v>0</v>
      </c>
      <c r="GX51" s="49">
        <v>0</v>
      </c>
      <c r="GY51" s="48">
        <v>0</v>
      </c>
      <c r="GZ51" s="11">
        <v>0</v>
      </c>
      <c r="HA51" s="49">
        <v>0</v>
      </c>
      <c r="HB51" s="48">
        <v>0</v>
      </c>
      <c r="HC51" s="11">
        <v>0</v>
      </c>
      <c r="HD51" s="49">
        <v>0</v>
      </c>
      <c r="HE51" s="48">
        <v>0</v>
      </c>
      <c r="HF51" s="11">
        <v>0</v>
      </c>
      <c r="HG51" s="49">
        <v>0</v>
      </c>
      <c r="HH51" s="48">
        <v>0</v>
      </c>
      <c r="HI51" s="11">
        <v>0</v>
      </c>
      <c r="HJ51" s="49">
        <v>0</v>
      </c>
      <c r="HK51" s="48">
        <v>0</v>
      </c>
      <c r="HL51" s="11">
        <v>0</v>
      </c>
      <c r="HM51" s="49">
        <v>0</v>
      </c>
      <c r="HN51" s="48">
        <v>0</v>
      </c>
      <c r="HO51" s="11">
        <v>0</v>
      </c>
      <c r="HP51" s="49">
        <v>0</v>
      </c>
      <c r="HQ51" s="48">
        <v>0</v>
      </c>
      <c r="HR51" s="11">
        <v>0</v>
      </c>
      <c r="HS51" s="49">
        <v>0</v>
      </c>
      <c r="HT51" s="54">
        <v>71</v>
      </c>
      <c r="HU51" s="13">
        <v>1929</v>
      </c>
      <c r="HV51" s="55">
        <v>27169.014084507045</v>
      </c>
      <c r="HW51" s="54">
        <v>6</v>
      </c>
      <c r="HX51" s="13">
        <v>152</v>
      </c>
      <c r="HY51" s="55">
        <v>25333.333333333332</v>
      </c>
      <c r="HZ51" s="48">
        <v>0</v>
      </c>
      <c r="IA51" s="11">
        <v>0</v>
      </c>
      <c r="IB51" s="49">
        <v>0</v>
      </c>
      <c r="IC51" s="48"/>
      <c r="ID51" s="11"/>
      <c r="IE51" s="49"/>
      <c r="IF51" s="48"/>
      <c r="IG51" s="11"/>
      <c r="IH51" s="49"/>
      <c r="II51" s="48"/>
      <c r="IJ51" s="11"/>
      <c r="IK51" s="49"/>
      <c r="IL51" s="48"/>
      <c r="IM51" s="11"/>
      <c r="IN51" s="49"/>
      <c r="IO51" s="48"/>
      <c r="IP51" s="11"/>
      <c r="IQ51" s="49"/>
      <c r="IR51" s="48">
        <v>0</v>
      </c>
      <c r="IS51" s="11">
        <v>0</v>
      </c>
      <c r="IT51" s="49">
        <v>0</v>
      </c>
      <c r="IU51" s="10">
        <f t="shared" si="166"/>
        <v>170</v>
      </c>
      <c r="IV51" s="15">
        <f t="shared" si="167"/>
        <v>6328</v>
      </c>
      <c r="IW51" s="6"/>
      <c r="IX51" s="9"/>
      <c r="IY51" s="6"/>
      <c r="IZ51" s="6"/>
      <c r="JA51" s="6"/>
      <c r="JB51" s="9"/>
      <c r="JC51" s="6"/>
      <c r="JD51" s="6"/>
      <c r="JE51" s="6"/>
      <c r="JF51" s="9"/>
      <c r="JG51" s="6"/>
      <c r="JH51" s="6"/>
      <c r="JI51" s="1"/>
      <c r="JJ51" s="2"/>
      <c r="JK51" s="1"/>
      <c r="JL51" s="1"/>
      <c r="JM51" s="1"/>
      <c r="JN51" s="2"/>
      <c r="JO51" s="1"/>
      <c r="JP51" s="1"/>
      <c r="JQ51" s="1"/>
      <c r="JR51" s="2"/>
      <c r="JS51" s="1"/>
      <c r="JT51" s="1"/>
      <c r="JU51" s="1"/>
      <c r="JV51" s="2"/>
      <c r="JW51" s="1"/>
      <c r="JX51" s="1"/>
      <c r="JY51" s="1"/>
      <c r="JZ51" s="2"/>
      <c r="KA51" s="1"/>
      <c r="KB51" s="1"/>
      <c r="KC51" s="1"/>
      <c r="KD51" s="2"/>
      <c r="KE51" s="1"/>
      <c r="KF51" s="1"/>
      <c r="KG51" s="1"/>
      <c r="KH51" s="2"/>
      <c r="KI51" s="1"/>
      <c r="KJ51" s="1"/>
      <c r="KK51" s="1"/>
      <c r="KL51" s="2"/>
      <c r="KM51" s="1"/>
      <c r="KN51" s="1"/>
      <c r="KO51" s="1"/>
    </row>
    <row r="52" spans="1:376" x14ac:dyDescent="0.3">
      <c r="A52" s="64">
        <v>2007</v>
      </c>
      <c r="B52" s="65" t="s">
        <v>12</v>
      </c>
      <c r="C52" s="48">
        <v>0</v>
      </c>
      <c r="D52" s="11">
        <v>0</v>
      </c>
      <c r="E52" s="49">
        <f t="shared" si="244"/>
        <v>0</v>
      </c>
      <c r="F52" s="48">
        <v>0</v>
      </c>
      <c r="G52" s="11">
        <v>0</v>
      </c>
      <c r="H52" s="49">
        <v>0</v>
      </c>
      <c r="I52" s="48">
        <v>0</v>
      </c>
      <c r="J52" s="11">
        <v>0</v>
      </c>
      <c r="K52" s="49">
        <v>0</v>
      </c>
      <c r="L52" s="54">
        <v>0</v>
      </c>
      <c r="M52" s="13">
        <v>23</v>
      </c>
      <c r="N52" s="55">
        <v>0</v>
      </c>
      <c r="O52" s="48">
        <v>0</v>
      </c>
      <c r="P52" s="11">
        <v>0</v>
      </c>
      <c r="Q52" s="49">
        <v>0</v>
      </c>
      <c r="R52" s="48">
        <v>0</v>
      </c>
      <c r="S52" s="11">
        <v>0</v>
      </c>
      <c r="T52" s="49">
        <v>0</v>
      </c>
      <c r="U52" s="48">
        <v>0</v>
      </c>
      <c r="V52" s="11">
        <v>0</v>
      </c>
      <c r="W52" s="49">
        <v>0</v>
      </c>
      <c r="X52" s="48">
        <v>0</v>
      </c>
      <c r="Y52" s="11">
        <v>0</v>
      </c>
      <c r="Z52" s="49">
        <v>0</v>
      </c>
      <c r="AA52" s="48">
        <v>0</v>
      </c>
      <c r="AB52" s="11">
        <v>0</v>
      </c>
      <c r="AC52" s="49">
        <f t="shared" si="245"/>
        <v>0</v>
      </c>
      <c r="AD52" s="48">
        <v>0</v>
      </c>
      <c r="AE52" s="11">
        <v>0</v>
      </c>
      <c r="AF52" s="49">
        <v>0</v>
      </c>
      <c r="AG52" s="48">
        <v>0</v>
      </c>
      <c r="AH52" s="11">
        <v>0</v>
      </c>
      <c r="AI52" s="49">
        <v>0</v>
      </c>
      <c r="AJ52" s="48">
        <v>0</v>
      </c>
      <c r="AK52" s="11">
        <v>0</v>
      </c>
      <c r="AL52" s="49">
        <v>0</v>
      </c>
      <c r="AM52" s="54">
        <v>1</v>
      </c>
      <c r="AN52" s="13">
        <v>3</v>
      </c>
      <c r="AO52" s="55">
        <v>3000</v>
      </c>
      <c r="AP52" s="48">
        <v>0</v>
      </c>
      <c r="AQ52" s="11">
        <v>0</v>
      </c>
      <c r="AR52" s="49">
        <v>0</v>
      </c>
      <c r="AS52" s="48">
        <v>0</v>
      </c>
      <c r="AT52" s="11">
        <v>0</v>
      </c>
      <c r="AU52" s="49">
        <f t="shared" si="246"/>
        <v>0</v>
      </c>
      <c r="AV52" s="48">
        <v>0</v>
      </c>
      <c r="AW52" s="11">
        <v>0</v>
      </c>
      <c r="AX52" s="49">
        <v>0</v>
      </c>
      <c r="AY52" s="54">
        <v>17</v>
      </c>
      <c r="AZ52" s="13">
        <v>1374</v>
      </c>
      <c r="BA52" s="55">
        <v>80823.529411764714</v>
      </c>
      <c r="BB52" s="48">
        <v>0</v>
      </c>
      <c r="BC52" s="11">
        <v>0</v>
      </c>
      <c r="BD52" s="49">
        <v>0</v>
      </c>
      <c r="BE52" s="48">
        <v>0</v>
      </c>
      <c r="BF52" s="11">
        <v>0</v>
      </c>
      <c r="BG52" s="49">
        <v>0</v>
      </c>
      <c r="BH52" s="48">
        <v>0</v>
      </c>
      <c r="BI52" s="11">
        <v>0</v>
      </c>
      <c r="BJ52" s="49">
        <v>0</v>
      </c>
      <c r="BK52" s="54">
        <v>7</v>
      </c>
      <c r="BL52" s="13">
        <v>166</v>
      </c>
      <c r="BM52" s="55">
        <v>23714.285714285714</v>
      </c>
      <c r="BN52" s="48">
        <v>0</v>
      </c>
      <c r="BO52" s="11">
        <v>0</v>
      </c>
      <c r="BP52" s="49">
        <v>0</v>
      </c>
      <c r="BQ52" s="54">
        <v>31</v>
      </c>
      <c r="BR52" s="13">
        <v>1085</v>
      </c>
      <c r="BS52" s="55">
        <v>35000</v>
      </c>
      <c r="BT52" s="48">
        <v>0</v>
      </c>
      <c r="BU52" s="11">
        <v>0</v>
      </c>
      <c r="BV52" s="49">
        <v>0</v>
      </c>
      <c r="BW52" s="48">
        <v>0</v>
      </c>
      <c r="BX52" s="11">
        <v>0</v>
      </c>
      <c r="BY52" s="49">
        <v>0</v>
      </c>
      <c r="BZ52" s="48">
        <v>0</v>
      </c>
      <c r="CA52" s="11">
        <v>0</v>
      </c>
      <c r="CB52" s="49">
        <v>0</v>
      </c>
      <c r="CC52" s="48">
        <v>0</v>
      </c>
      <c r="CD52" s="11">
        <v>0</v>
      </c>
      <c r="CE52" s="49">
        <v>0</v>
      </c>
      <c r="CF52" s="48">
        <v>0</v>
      </c>
      <c r="CG52" s="11">
        <v>0</v>
      </c>
      <c r="CH52" s="49">
        <v>0</v>
      </c>
      <c r="CI52" s="54">
        <v>0</v>
      </c>
      <c r="CJ52" s="13">
        <v>12</v>
      </c>
      <c r="CK52" s="55">
        <v>0</v>
      </c>
      <c r="CL52" s="48">
        <v>0</v>
      </c>
      <c r="CM52" s="11">
        <v>0</v>
      </c>
      <c r="CN52" s="49">
        <v>0</v>
      </c>
      <c r="CO52" s="54">
        <v>0</v>
      </c>
      <c r="CP52" s="13">
        <v>52</v>
      </c>
      <c r="CQ52" s="55">
        <v>0</v>
      </c>
      <c r="CR52" s="54">
        <v>0</v>
      </c>
      <c r="CS52" s="13">
        <v>2</v>
      </c>
      <c r="CT52" s="55">
        <v>0</v>
      </c>
      <c r="CU52" s="54">
        <v>1</v>
      </c>
      <c r="CV52" s="13">
        <v>13</v>
      </c>
      <c r="CW52" s="55">
        <v>13000</v>
      </c>
      <c r="CX52" s="48">
        <v>0</v>
      </c>
      <c r="CY52" s="11">
        <v>0</v>
      </c>
      <c r="CZ52" s="49">
        <v>0</v>
      </c>
      <c r="DA52" s="48">
        <v>0</v>
      </c>
      <c r="DB52" s="11">
        <v>0</v>
      </c>
      <c r="DC52" s="49">
        <v>0</v>
      </c>
      <c r="DD52" s="48">
        <v>0</v>
      </c>
      <c r="DE52" s="11">
        <v>0</v>
      </c>
      <c r="DF52" s="49">
        <v>0</v>
      </c>
      <c r="DG52" s="48">
        <v>0</v>
      </c>
      <c r="DH52" s="11">
        <v>0</v>
      </c>
      <c r="DI52" s="49">
        <v>0</v>
      </c>
      <c r="DJ52" s="48">
        <v>0</v>
      </c>
      <c r="DK52" s="11">
        <v>0</v>
      </c>
      <c r="DL52" s="49">
        <v>0</v>
      </c>
      <c r="DM52" s="48">
        <v>0</v>
      </c>
      <c r="DN52" s="11">
        <v>0</v>
      </c>
      <c r="DO52" s="49">
        <v>0</v>
      </c>
      <c r="DP52" s="48">
        <v>0</v>
      </c>
      <c r="DQ52" s="11">
        <v>0</v>
      </c>
      <c r="DR52" s="49">
        <v>0</v>
      </c>
      <c r="DS52" s="54">
        <v>0</v>
      </c>
      <c r="DT52" s="13">
        <v>0</v>
      </c>
      <c r="DU52" s="55">
        <v>0</v>
      </c>
      <c r="DV52" s="54">
        <v>30</v>
      </c>
      <c r="DW52" s="13">
        <v>375</v>
      </c>
      <c r="DX52" s="55">
        <v>12500</v>
      </c>
      <c r="DY52" s="48">
        <v>0</v>
      </c>
      <c r="DZ52" s="11">
        <v>0</v>
      </c>
      <c r="EA52" s="49">
        <v>0</v>
      </c>
      <c r="EB52" s="48">
        <v>0</v>
      </c>
      <c r="EC52" s="11">
        <v>0</v>
      </c>
      <c r="ED52" s="49">
        <v>0</v>
      </c>
      <c r="EE52" s="48">
        <v>0</v>
      </c>
      <c r="EF52" s="11">
        <v>0</v>
      </c>
      <c r="EG52" s="49">
        <v>0</v>
      </c>
      <c r="EH52" s="48">
        <v>0</v>
      </c>
      <c r="EI52" s="11">
        <v>0</v>
      </c>
      <c r="EJ52" s="49">
        <v>0</v>
      </c>
      <c r="EK52" s="48">
        <v>0</v>
      </c>
      <c r="EL52" s="11">
        <v>0</v>
      </c>
      <c r="EM52" s="49">
        <f t="shared" si="247"/>
        <v>0</v>
      </c>
      <c r="EN52" s="48">
        <v>0</v>
      </c>
      <c r="EO52" s="11">
        <v>0</v>
      </c>
      <c r="EP52" s="49">
        <v>0</v>
      </c>
      <c r="EQ52" s="54">
        <v>104</v>
      </c>
      <c r="ER52" s="13">
        <v>2509</v>
      </c>
      <c r="ES52" s="55">
        <v>24125</v>
      </c>
      <c r="ET52" s="48">
        <v>0</v>
      </c>
      <c r="EU52" s="11">
        <v>0</v>
      </c>
      <c r="EV52" s="49">
        <v>0</v>
      </c>
      <c r="EW52" s="48">
        <v>0</v>
      </c>
      <c r="EX52" s="11">
        <v>0</v>
      </c>
      <c r="EY52" s="49">
        <v>0</v>
      </c>
      <c r="EZ52" s="54">
        <v>1</v>
      </c>
      <c r="FA52" s="13">
        <v>2</v>
      </c>
      <c r="FB52" s="55">
        <v>2000</v>
      </c>
      <c r="FC52" s="48">
        <v>0</v>
      </c>
      <c r="FD52" s="11">
        <v>0</v>
      </c>
      <c r="FE52" s="49">
        <v>0</v>
      </c>
      <c r="FF52" s="48">
        <v>0</v>
      </c>
      <c r="FG52" s="11">
        <v>0</v>
      </c>
      <c r="FH52" s="49">
        <v>0</v>
      </c>
      <c r="FI52" s="48">
        <v>0</v>
      </c>
      <c r="FJ52" s="11">
        <v>0</v>
      </c>
      <c r="FK52" s="49">
        <v>0</v>
      </c>
      <c r="FL52" s="48">
        <v>0</v>
      </c>
      <c r="FM52" s="11">
        <v>0</v>
      </c>
      <c r="FN52" s="49">
        <v>0</v>
      </c>
      <c r="FO52" s="54">
        <v>2</v>
      </c>
      <c r="FP52" s="13">
        <v>274</v>
      </c>
      <c r="FQ52" s="55">
        <v>137000</v>
      </c>
      <c r="FR52" s="48">
        <v>0</v>
      </c>
      <c r="FS52" s="11">
        <v>0</v>
      </c>
      <c r="FT52" s="49">
        <v>0</v>
      </c>
      <c r="FU52" s="48">
        <v>0</v>
      </c>
      <c r="FV52" s="11">
        <v>0</v>
      </c>
      <c r="FW52" s="49">
        <v>0</v>
      </c>
      <c r="FX52" s="48">
        <v>0</v>
      </c>
      <c r="FY52" s="11">
        <v>0</v>
      </c>
      <c r="FZ52" s="49">
        <v>0</v>
      </c>
      <c r="GA52" s="48">
        <v>0</v>
      </c>
      <c r="GB52" s="11">
        <v>0</v>
      </c>
      <c r="GC52" s="49">
        <v>0</v>
      </c>
      <c r="GD52" s="48">
        <v>0</v>
      </c>
      <c r="GE52" s="11">
        <v>0</v>
      </c>
      <c r="GF52" s="49">
        <v>0</v>
      </c>
      <c r="GG52" s="48">
        <v>0</v>
      </c>
      <c r="GH52" s="11">
        <v>0</v>
      </c>
      <c r="GI52" s="49">
        <v>0</v>
      </c>
      <c r="GJ52" s="54">
        <v>2</v>
      </c>
      <c r="GK52" s="13">
        <v>9</v>
      </c>
      <c r="GL52" s="55">
        <v>4500</v>
      </c>
      <c r="GM52" s="48">
        <v>0</v>
      </c>
      <c r="GN52" s="11">
        <v>0</v>
      </c>
      <c r="GO52" s="49">
        <v>0</v>
      </c>
      <c r="GP52" s="48">
        <v>0</v>
      </c>
      <c r="GQ52" s="11">
        <v>0</v>
      </c>
      <c r="GR52" s="49">
        <v>0</v>
      </c>
      <c r="GS52" s="54">
        <v>2</v>
      </c>
      <c r="GT52" s="13">
        <v>647</v>
      </c>
      <c r="GU52" s="55">
        <v>323500</v>
      </c>
      <c r="GV52" s="48">
        <v>0</v>
      </c>
      <c r="GW52" s="11">
        <v>0</v>
      </c>
      <c r="GX52" s="49">
        <v>0</v>
      </c>
      <c r="GY52" s="48">
        <v>0</v>
      </c>
      <c r="GZ52" s="11">
        <v>0</v>
      </c>
      <c r="HA52" s="49">
        <v>0</v>
      </c>
      <c r="HB52" s="48">
        <v>0</v>
      </c>
      <c r="HC52" s="11">
        <v>0</v>
      </c>
      <c r="HD52" s="49">
        <v>0</v>
      </c>
      <c r="HE52" s="48">
        <v>0</v>
      </c>
      <c r="HF52" s="11">
        <v>0</v>
      </c>
      <c r="HG52" s="49">
        <v>0</v>
      </c>
      <c r="HH52" s="48">
        <v>0</v>
      </c>
      <c r="HI52" s="11">
        <v>0</v>
      </c>
      <c r="HJ52" s="49">
        <v>0</v>
      </c>
      <c r="HK52" s="48">
        <v>0</v>
      </c>
      <c r="HL52" s="11">
        <v>0</v>
      </c>
      <c r="HM52" s="49">
        <v>0</v>
      </c>
      <c r="HN52" s="48">
        <v>0</v>
      </c>
      <c r="HO52" s="11">
        <v>0</v>
      </c>
      <c r="HP52" s="49">
        <v>0</v>
      </c>
      <c r="HQ52" s="48">
        <v>0</v>
      </c>
      <c r="HR52" s="11">
        <v>0</v>
      </c>
      <c r="HS52" s="49">
        <v>0</v>
      </c>
      <c r="HT52" s="54">
        <v>61</v>
      </c>
      <c r="HU52" s="13">
        <v>1483</v>
      </c>
      <c r="HV52" s="55">
        <v>24311.475409836068</v>
      </c>
      <c r="HW52" s="54">
        <v>30</v>
      </c>
      <c r="HX52" s="13">
        <v>749</v>
      </c>
      <c r="HY52" s="55">
        <v>24966.666666666664</v>
      </c>
      <c r="HZ52" s="48">
        <v>0</v>
      </c>
      <c r="IA52" s="11">
        <v>0</v>
      </c>
      <c r="IB52" s="49">
        <v>0</v>
      </c>
      <c r="IC52" s="48"/>
      <c r="ID52" s="11"/>
      <c r="IE52" s="49"/>
      <c r="IF52" s="48"/>
      <c r="IG52" s="11"/>
      <c r="IH52" s="49"/>
      <c r="II52" s="48"/>
      <c r="IJ52" s="11"/>
      <c r="IK52" s="49"/>
      <c r="IL52" s="48"/>
      <c r="IM52" s="11"/>
      <c r="IN52" s="49"/>
      <c r="IO52" s="48"/>
      <c r="IP52" s="11"/>
      <c r="IQ52" s="49"/>
      <c r="IR52" s="48">
        <v>0</v>
      </c>
      <c r="IS52" s="11">
        <v>0</v>
      </c>
      <c r="IT52" s="49">
        <v>0</v>
      </c>
      <c r="IU52" s="10">
        <f t="shared" si="166"/>
        <v>289</v>
      </c>
      <c r="IV52" s="15">
        <f t="shared" si="167"/>
        <v>8778</v>
      </c>
      <c r="IW52" s="6"/>
      <c r="IX52" s="9"/>
      <c r="IY52" s="6"/>
      <c r="IZ52" s="6"/>
      <c r="JA52" s="6"/>
      <c r="JB52" s="9"/>
      <c r="JC52" s="6"/>
      <c r="JD52" s="6"/>
      <c r="JE52" s="6"/>
      <c r="JF52" s="9"/>
      <c r="JG52" s="6"/>
      <c r="JH52" s="6"/>
      <c r="JI52" s="1"/>
      <c r="JJ52" s="2"/>
      <c r="JK52" s="1"/>
      <c r="JL52" s="1"/>
      <c r="JM52" s="1"/>
      <c r="JN52" s="2"/>
      <c r="JO52" s="1"/>
      <c r="JP52" s="1"/>
      <c r="JQ52" s="1"/>
      <c r="JR52" s="2"/>
      <c r="JS52" s="1"/>
      <c r="JT52" s="1"/>
      <c r="JU52" s="1"/>
      <c r="JV52" s="2"/>
      <c r="JW52" s="1"/>
      <c r="JX52" s="1"/>
      <c r="JY52" s="1"/>
      <c r="JZ52" s="2"/>
      <c r="KA52" s="1"/>
      <c r="KB52" s="1"/>
      <c r="KC52" s="1"/>
      <c r="KD52" s="2"/>
      <c r="KE52" s="1"/>
      <c r="KF52" s="1"/>
      <c r="KG52" s="1"/>
      <c r="KH52" s="2"/>
      <c r="KI52" s="1"/>
      <c r="KJ52" s="1"/>
      <c r="KK52" s="1"/>
      <c r="KL52" s="2"/>
      <c r="KM52" s="1"/>
      <c r="KN52" s="1"/>
      <c r="KO52" s="1"/>
    </row>
    <row r="53" spans="1:376" x14ac:dyDescent="0.3">
      <c r="A53" s="64">
        <v>2007</v>
      </c>
      <c r="B53" s="65" t="s">
        <v>13</v>
      </c>
      <c r="C53" s="48">
        <v>0</v>
      </c>
      <c r="D53" s="11">
        <v>0</v>
      </c>
      <c r="E53" s="49">
        <f t="shared" si="244"/>
        <v>0</v>
      </c>
      <c r="F53" s="48">
        <v>0</v>
      </c>
      <c r="G53" s="11">
        <v>0</v>
      </c>
      <c r="H53" s="49">
        <v>0</v>
      </c>
      <c r="I53" s="48">
        <v>0</v>
      </c>
      <c r="J53" s="11">
        <v>0</v>
      </c>
      <c r="K53" s="49">
        <v>0</v>
      </c>
      <c r="L53" s="54">
        <v>3</v>
      </c>
      <c r="M53" s="13">
        <v>76</v>
      </c>
      <c r="N53" s="55">
        <v>25333.333333333332</v>
      </c>
      <c r="O53" s="48">
        <v>0</v>
      </c>
      <c r="P53" s="11">
        <v>0</v>
      </c>
      <c r="Q53" s="49">
        <v>0</v>
      </c>
      <c r="R53" s="54">
        <v>0</v>
      </c>
      <c r="S53" s="13">
        <v>36</v>
      </c>
      <c r="T53" s="55">
        <v>0</v>
      </c>
      <c r="U53" s="48">
        <v>0</v>
      </c>
      <c r="V53" s="11">
        <v>0</v>
      </c>
      <c r="W53" s="49">
        <v>0</v>
      </c>
      <c r="X53" s="48">
        <v>0</v>
      </c>
      <c r="Y53" s="11">
        <v>0</v>
      </c>
      <c r="Z53" s="49">
        <v>0</v>
      </c>
      <c r="AA53" s="48">
        <v>0</v>
      </c>
      <c r="AB53" s="11">
        <v>0</v>
      </c>
      <c r="AC53" s="49">
        <f t="shared" si="245"/>
        <v>0</v>
      </c>
      <c r="AD53" s="48">
        <v>0</v>
      </c>
      <c r="AE53" s="11">
        <v>0</v>
      </c>
      <c r="AF53" s="49">
        <v>0</v>
      </c>
      <c r="AG53" s="48">
        <v>0</v>
      </c>
      <c r="AH53" s="11">
        <v>0</v>
      </c>
      <c r="AI53" s="49">
        <v>0</v>
      </c>
      <c r="AJ53" s="48">
        <v>0</v>
      </c>
      <c r="AK53" s="11">
        <v>0</v>
      </c>
      <c r="AL53" s="49">
        <v>0</v>
      </c>
      <c r="AM53" s="48">
        <v>0</v>
      </c>
      <c r="AN53" s="11">
        <v>0</v>
      </c>
      <c r="AO53" s="49">
        <v>0</v>
      </c>
      <c r="AP53" s="48">
        <v>0</v>
      </c>
      <c r="AQ53" s="11">
        <v>0</v>
      </c>
      <c r="AR53" s="49">
        <v>0</v>
      </c>
      <c r="AS53" s="48">
        <v>0</v>
      </c>
      <c r="AT53" s="11">
        <v>0</v>
      </c>
      <c r="AU53" s="49">
        <f t="shared" si="246"/>
        <v>0</v>
      </c>
      <c r="AV53" s="48">
        <v>0</v>
      </c>
      <c r="AW53" s="11">
        <v>0</v>
      </c>
      <c r="AX53" s="49">
        <v>0</v>
      </c>
      <c r="AY53" s="54">
        <v>4</v>
      </c>
      <c r="AZ53" s="13">
        <v>1480</v>
      </c>
      <c r="BA53" s="55">
        <v>370000</v>
      </c>
      <c r="BB53" s="48">
        <v>0</v>
      </c>
      <c r="BC53" s="11">
        <v>0</v>
      </c>
      <c r="BD53" s="49">
        <v>0</v>
      </c>
      <c r="BE53" s="48">
        <v>0</v>
      </c>
      <c r="BF53" s="11">
        <v>0</v>
      </c>
      <c r="BG53" s="49">
        <v>0</v>
      </c>
      <c r="BH53" s="48">
        <v>0</v>
      </c>
      <c r="BI53" s="11">
        <v>0</v>
      </c>
      <c r="BJ53" s="49">
        <v>0</v>
      </c>
      <c r="BK53" s="54">
        <v>3</v>
      </c>
      <c r="BL53" s="13">
        <v>142</v>
      </c>
      <c r="BM53" s="55">
        <v>47333.333333333336</v>
      </c>
      <c r="BN53" s="48">
        <v>0</v>
      </c>
      <c r="BO53" s="11">
        <v>0</v>
      </c>
      <c r="BP53" s="49">
        <v>0</v>
      </c>
      <c r="BQ53" s="54">
        <v>13</v>
      </c>
      <c r="BR53" s="13">
        <v>374</v>
      </c>
      <c r="BS53" s="55">
        <v>28769.23076923077</v>
      </c>
      <c r="BT53" s="48">
        <v>0</v>
      </c>
      <c r="BU53" s="11">
        <v>0</v>
      </c>
      <c r="BV53" s="49">
        <v>0</v>
      </c>
      <c r="BW53" s="48">
        <v>0</v>
      </c>
      <c r="BX53" s="11">
        <v>0</v>
      </c>
      <c r="BY53" s="49">
        <v>0</v>
      </c>
      <c r="BZ53" s="48">
        <v>0</v>
      </c>
      <c r="CA53" s="11">
        <v>0</v>
      </c>
      <c r="CB53" s="49">
        <v>0</v>
      </c>
      <c r="CC53" s="48">
        <v>0</v>
      </c>
      <c r="CD53" s="11">
        <v>0</v>
      </c>
      <c r="CE53" s="49">
        <v>0</v>
      </c>
      <c r="CF53" s="48">
        <v>0</v>
      </c>
      <c r="CG53" s="11">
        <v>0</v>
      </c>
      <c r="CH53" s="49">
        <v>0</v>
      </c>
      <c r="CI53" s="48">
        <v>0</v>
      </c>
      <c r="CJ53" s="11">
        <v>0</v>
      </c>
      <c r="CK53" s="49">
        <v>0</v>
      </c>
      <c r="CL53" s="48">
        <v>0</v>
      </c>
      <c r="CM53" s="11">
        <v>0</v>
      </c>
      <c r="CN53" s="49">
        <v>0</v>
      </c>
      <c r="CO53" s="54">
        <v>4</v>
      </c>
      <c r="CP53" s="13">
        <v>687</v>
      </c>
      <c r="CQ53" s="55">
        <v>171750</v>
      </c>
      <c r="CR53" s="48">
        <v>0</v>
      </c>
      <c r="CS53" s="11">
        <v>0</v>
      </c>
      <c r="CT53" s="49">
        <v>0</v>
      </c>
      <c r="CU53" s="54">
        <v>3</v>
      </c>
      <c r="CV53" s="13">
        <v>234</v>
      </c>
      <c r="CW53" s="55">
        <v>78000</v>
      </c>
      <c r="CX53" s="48">
        <v>0</v>
      </c>
      <c r="CY53" s="11">
        <v>0</v>
      </c>
      <c r="CZ53" s="49">
        <v>0</v>
      </c>
      <c r="DA53" s="48">
        <v>0</v>
      </c>
      <c r="DB53" s="11">
        <v>0</v>
      </c>
      <c r="DC53" s="49">
        <v>0</v>
      </c>
      <c r="DD53" s="48">
        <v>0</v>
      </c>
      <c r="DE53" s="11">
        <v>0</v>
      </c>
      <c r="DF53" s="49">
        <v>0</v>
      </c>
      <c r="DG53" s="48">
        <v>0</v>
      </c>
      <c r="DH53" s="11">
        <v>0</v>
      </c>
      <c r="DI53" s="49">
        <v>0</v>
      </c>
      <c r="DJ53" s="48">
        <v>0</v>
      </c>
      <c r="DK53" s="11">
        <v>0</v>
      </c>
      <c r="DL53" s="49">
        <v>0</v>
      </c>
      <c r="DM53" s="48">
        <v>0</v>
      </c>
      <c r="DN53" s="11">
        <v>0</v>
      </c>
      <c r="DO53" s="49">
        <v>0</v>
      </c>
      <c r="DP53" s="48">
        <v>0</v>
      </c>
      <c r="DQ53" s="11">
        <v>0</v>
      </c>
      <c r="DR53" s="49">
        <v>0</v>
      </c>
      <c r="DS53" s="54">
        <v>0</v>
      </c>
      <c r="DT53" s="13">
        <v>0</v>
      </c>
      <c r="DU53" s="55">
        <v>0</v>
      </c>
      <c r="DV53" s="54">
        <v>21</v>
      </c>
      <c r="DW53" s="13">
        <v>432</v>
      </c>
      <c r="DX53" s="55">
        <v>20571.428571428572</v>
      </c>
      <c r="DY53" s="48">
        <v>0</v>
      </c>
      <c r="DZ53" s="11">
        <v>0</v>
      </c>
      <c r="EA53" s="49">
        <v>0</v>
      </c>
      <c r="EB53" s="48">
        <v>0</v>
      </c>
      <c r="EC53" s="11">
        <v>0</v>
      </c>
      <c r="ED53" s="49">
        <v>0</v>
      </c>
      <c r="EE53" s="48">
        <v>0</v>
      </c>
      <c r="EF53" s="11">
        <v>0</v>
      </c>
      <c r="EG53" s="49">
        <v>0</v>
      </c>
      <c r="EH53" s="48">
        <v>0</v>
      </c>
      <c r="EI53" s="11">
        <v>0</v>
      </c>
      <c r="EJ53" s="49">
        <v>0</v>
      </c>
      <c r="EK53" s="48">
        <v>0</v>
      </c>
      <c r="EL53" s="11">
        <v>0</v>
      </c>
      <c r="EM53" s="49">
        <f t="shared" si="247"/>
        <v>0</v>
      </c>
      <c r="EN53" s="48">
        <v>0</v>
      </c>
      <c r="EO53" s="11">
        <v>0</v>
      </c>
      <c r="EP53" s="49">
        <v>0</v>
      </c>
      <c r="EQ53" s="54">
        <v>27</v>
      </c>
      <c r="ER53" s="13">
        <v>1041</v>
      </c>
      <c r="ES53" s="55">
        <v>38555.555555555555</v>
      </c>
      <c r="ET53" s="48">
        <v>0</v>
      </c>
      <c r="EU53" s="11">
        <v>0</v>
      </c>
      <c r="EV53" s="49">
        <v>0</v>
      </c>
      <c r="EW53" s="48">
        <v>0</v>
      </c>
      <c r="EX53" s="11">
        <v>0</v>
      </c>
      <c r="EY53" s="49">
        <v>0</v>
      </c>
      <c r="EZ53" s="54">
        <v>1</v>
      </c>
      <c r="FA53" s="13">
        <v>0</v>
      </c>
      <c r="FB53" s="55">
        <v>0</v>
      </c>
      <c r="FC53" s="48">
        <v>0</v>
      </c>
      <c r="FD53" s="11">
        <v>0</v>
      </c>
      <c r="FE53" s="49">
        <v>0</v>
      </c>
      <c r="FF53" s="48">
        <v>0</v>
      </c>
      <c r="FG53" s="11">
        <v>0</v>
      </c>
      <c r="FH53" s="49">
        <v>0</v>
      </c>
      <c r="FI53" s="48">
        <v>0</v>
      </c>
      <c r="FJ53" s="11">
        <v>0</v>
      </c>
      <c r="FK53" s="49">
        <v>0</v>
      </c>
      <c r="FL53" s="48">
        <v>0</v>
      </c>
      <c r="FM53" s="11">
        <v>0</v>
      </c>
      <c r="FN53" s="49">
        <v>0</v>
      </c>
      <c r="FO53" s="48">
        <v>0</v>
      </c>
      <c r="FP53" s="11">
        <v>0</v>
      </c>
      <c r="FQ53" s="49">
        <v>0</v>
      </c>
      <c r="FR53" s="48">
        <v>0</v>
      </c>
      <c r="FS53" s="11">
        <v>0</v>
      </c>
      <c r="FT53" s="49">
        <v>0</v>
      </c>
      <c r="FU53" s="48">
        <v>0</v>
      </c>
      <c r="FV53" s="11">
        <v>0</v>
      </c>
      <c r="FW53" s="49">
        <v>0</v>
      </c>
      <c r="FX53" s="48">
        <v>0</v>
      </c>
      <c r="FY53" s="11">
        <v>0</v>
      </c>
      <c r="FZ53" s="49">
        <v>0</v>
      </c>
      <c r="GA53" s="48">
        <v>0</v>
      </c>
      <c r="GB53" s="11">
        <v>0</v>
      </c>
      <c r="GC53" s="49">
        <v>0</v>
      </c>
      <c r="GD53" s="48">
        <v>0</v>
      </c>
      <c r="GE53" s="11">
        <v>0</v>
      </c>
      <c r="GF53" s="49">
        <v>0</v>
      </c>
      <c r="GG53" s="48">
        <v>0</v>
      </c>
      <c r="GH53" s="11">
        <v>0</v>
      </c>
      <c r="GI53" s="49">
        <v>0</v>
      </c>
      <c r="GJ53" s="48">
        <v>0</v>
      </c>
      <c r="GK53" s="11">
        <v>0</v>
      </c>
      <c r="GL53" s="49">
        <v>0</v>
      </c>
      <c r="GM53" s="48">
        <v>0</v>
      </c>
      <c r="GN53" s="11">
        <v>0</v>
      </c>
      <c r="GO53" s="49">
        <v>0</v>
      </c>
      <c r="GP53" s="48">
        <v>0</v>
      </c>
      <c r="GQ53" s="11">
        <v>0</v>
      </c>
      <c r="GR53" s="49">
        <v>0</v>
      </c>
      <c r="GS53" s="54">
        <v>1</v>
      </c>
      <c r="GT53" s="13">
        <v>337</v>
      </c>
      <c r="GU53" s="55">
        <v>337000</v>
      </c>
      <c r="GV53" s="48">
        <v>0</v>
      </c>
      <c r="GW53" s="11">
        <v>0</v>
      </c>
      <c r="GX53" s="49">
        <v>0</v>
      </c>
      <c r="GY53" s="48">
        <v>0</v>
      </c>
      <c r="GZ53" s="11">
        <v>0</v>
      </c>
      <c r="HA53" s="49">
        <v>0</v>
      </c>
      <c r="HB53" s="48">
        <v>0</v>
      </c>
      <c r="HC53" s="11">
        <v>0</v>
      </c>
      <c r="HD53" s="49">
        <v>0</v>
      </c>
      <c r="HE53" s="48">
        <v>0</v>
      </c>
      <c r="HF53" s="11">
        <v>0</v>
      </c>
      <c r="HG53" s="49">
        <v>0</v>
      </c>
      <c r="HH53" s="48">
        <v>0</v>
      </c>
      <c r="HI53" s="11">
        <v>0</v>
      </c>
      <c r="HJ53" s="49">
        <v>0</v>
      </c>
      <c r="HK53" s="48">
        <v>0</v>
      </c>
      <c r="HL53" s="11">
        <v>0</v>
      </c>
      <c r="HM53" s="49">
        <v>0</v>
      </c>
      <c r="HN53" s="48">
        <v>0</v>
      </c>
      <c r="HO53" s="11">
        <v>0</v>
      </c>
      <c r="HP53" s="49">
        <v>0</v>
      </c>
      <c r="HQ53" s="48">
        <v>0</v>
      </c>
      <c r="HR53" s="11">
        <v>0</v>
      </c>
      <c r="HS53" s="49">
        <v>0</v>
      </c>
      <c r="HT53" s="54">
        <v>123</v>
      </c>
      <c r="HU53" s="13">
        <v>2893</v>
      </c>
      <c r="HV53" s="55">
        <v>23520.325203252032</v>
      </c>
      <c r="HW53" s="54">
        <v>58</v>
      </c>
      <c r="HX53" s="13">
        <v>1294</v>
      </c>
      <c r="HY53" s="55">
        <v>22310.344827586207</v>
      </c>
      <c r="HZ53" s="48">
        <v>0</v>
      </c>
      <c r="IA53" s="11">
        <v>0</v>
      </c>
      <c r="IB53" s="49">
        <v>0</v>
      </c>
      <c r="IC53" s="48"/>
      <c r="ID53" s="11"/>
      <c r="IE53" s="49"/>
      <c r="IF53" s="48"/>
      <c r="IG53" s="11"/>
      <c r="IH53" s="49"/>
      <c r="II53" s="48"/>
      <c r="IJ53" s="11"/>
      <c r="IK53" s="49"/>
      <c r="IL53" s="48"/>
      <c r="IM53" s="11"/>
      <c r="IN53" s="49"/>
      <c r="IO53" s="48"/>
      <c r="IP53" s="11"/>
      <c r="IQ53" s="49"/>
      <c r="IR53" s="48">
        <v>0</v>
      </c>
      <c r="IS53" s="11">
        <v>0</v>
      </c>
      <c r="IT53" s="49">
        <v>0</v>
      </c>
      <c r="IU53" s="10">
        <f t="shared" si="166"/>
        <v>261</v>
      </c>
      <c r="IV53" s="15">
        <f t="shared" si="167"/>
        <v>9026</v>
      </c>
      <c r="IW53" s="6"/>
      <c r="IX53" s="9"/>
      <c r="IY53" s="6"/>
      <c r="IZ53" s="6"/>
      <c r="JA53" s="6"/>
      <c r="JB53" s="9"/>
      <c r="JC53" s="6"/>
      <c r="JD53" s="6"/>
      <c r="JE53" s="6"/>
      <c r="JF53" s="9"/>
      <c r="JG53" s="6"/>
      <c r="JH53" s="6"/>
      <c r="JI53" s="1"/>
      <c r="JJ53" s="2"/>
      <c r="JK53" s="1"/>
      <c r="JL53" s="1"/>
      <c r="JM53" s="1"/>
      <c r="JN53" s="2"/>
      <c r="JO53" s="1"/>
      <c r="JP53" s="1"/>
      <c r="JQ53" s="1"/>
      <c r="JR53" s="2"/>
      <c r="JS53" s="1"/>
      <c r="JT53" s="1"/>
      <c r="JU53" s="1"/>
      <c r="JV53" s="2"/>
      <c r="JW53" s="1"/>
      <c r="JX53" s="1"/>
      <c r="JY53" s="1"/>
      <c r="JZ53" s="2"/>
      <c r="KA53" s="1"/>
      <c r="KB53" s="1"/>
      <c r="KC53" s="1"/>
      <c r="KD53" s="2"/>
      <c r="KE53" s="1"/>
      <c r="KF53" s="1"/>
      <c r="KG53" s="1"/>
      <c r="KH53" s="2"/>
      <c r="KI53" s="1"/>
      <c r="KJ53" s="1"/>
      <c r="KK53" s="1"/>
      <c r="KL53" s="2"/>
      <c r="KM53" s="1"/>
      <c r="KN53" s="1"/>
      <c r="KO53" s="1"/>
    </row>
    <row r="54" spans="1:376" x14ac:dyDescent="0.3">
      <c r="A54" s="64">
        <v>2007</v>
      </c>
      <c r="B54" s="65" t="s">
        <v>14</v>
      </c>
      <c r="C54" s="48">
        <v>0</v>
      </c>
      <c r="D54" s="11">
        <v>0</v>
      </c>
      <c r="E54" s="49">
        <f t="shared" si="244"/>
        <v>0</v>
      </c>
      <c r="F54" s="48">
        <v>0</v>
      </c>
      <c r="G54" s="11">
        <v>0</v>
      </c>
      <c r="H54" s="49">
        <v>0</v>
      </c>
      <c r="I54" s="48">
        <v>0</v>
      </c>
      <c r="J54" s="11">
        <v>0</v>
      </c>
      <c r="K54" s="49">
        <v>0</v>
      </c>
      <c r="L54" s="54">
        <v>3</v>
      </c>
      <c r="M54" s="13">
        <v>87</v>
      </c>
      <c r="N54" s="55">
        <v>29000</v>
      </c>
      <c r="O54" s="48">
        <v>0</v>
      </c>
      <c r="P54" s="11">
        <v>0</v>
      </c>
      <c r="Q54" s="49">
        <v>0</v>
      </c>
      <c r="R54" s="48">
        <v>0</v>
      </c>
      <c r="S54" s="11">
        <v>0</v>
      </c>
      <c r="T54" s="49">
        <v>0</v>
      </c>
      <c r="U54" s="48">
        <v>0</v>
      </c>
      <c r="V54" s="11">
        <v>0</v>
      </c>
      <c r="W54" s="49">
        <v>0</v>
      </c>
      <c r="X54" s="48">
        <v>0</v>
      </c>
      <c r="Y54" s="11">
        <v>0</v>
      </c>
      <c r="Z54" s="49">
        <v>0</v>
      </c>
      <c r="AA54" s="48">
        <v>0</v>
      </c>
      <c r="AB54" s="11">
        <v>0</v>
      </c>
      <c r="AC54" s="49">
        <f t="shared" si="245"/>
        <v>0</v>
      </c>
      <c r="AD54" s="48">
        <v>0</v>
      </c>
      <c r="AE54" s="11">
        <v>0</v>
      </c>
      <c r="AF54" s="49">
        <v>0</v>
      </c>
      <c r="AG54" s="48">
        <v>0</v>
      </c>
      <c r="AH54" s="11">
        <v>0</v>
      </c>
      <c r="AI54" s="49">
        <v>0</v>
      </c>
      <c r="AJ54" s="48">
        <v>0</v>
      </c>
      <c r="AK54" s="11">
        <v>0</v>
      </c>
      <c r="AL54" s="49">
        <v>0</v>
      </c>
      <c r="AM54" s="48">
        <v>0</v>
      </c>
      <c r="AN54" s="11">
        <v>0</v>
      </c>
      <c r="AO54" s="49">
        <v>0</v>
      </c>
      <c r="AP54" s="48">
        <v>0</v>
      </c>
      <c r="AQ54" s="11">
        <v>0</v>
      </c>
      <c r="AR54" s="49">
        <v>0</v>
      </c>
      <c r="AS54" s="48">
        <v>0</v>
      </c>
      <c r="AT54" s="11">
        <v>0</v>
      </c>
      <c r="AU54" s="49">
        <f t="shared" si="246"/>
        <v>0</v>
      </c>
      <c r="AV54" s="48">
        <v>0</v>
      </c>
      <c r="AW54" s="11">
        <v>0</v>
      </c>
      <c r="AX54" s="49">
        <v>0</v>
      </c>
      <c r="AY54" s="54">
        <v>16</v>
      </c>
      <c r="AZ54" s="13">
        <v>806</v>
      </c>
      <c r="BA54" s="55">
        <v>50375</v>
      </c>
      <c r="BB54" s="48">
        <v>0</v>
      </c>
      <c r="BC54" s="11">
        <v>0</v>
      </c>
      <c r="BD54" s="49">
        <v>0</v>
      </c>
      <c r="BE54" s="48">
        <v>0</v>
      </c>
      <c r="BF54" s="11">
        <v>0</v>
      </c>
      <c r="BG54" s="49">
        <v>0</v>
      </c>
      <c r="BH54" s="48">
        <v>0</v>
      </c>
      <c r="BI54" s="11">
        <v>0</v>
      </c>
      <c r="BJ54" s="49">
        <v>0</v>
      </c>
      <c r="BK54" s="54">
        <v>2</v>
      </c>
      <c r="BL54" s="13">
        <v>199</v>
      </c>
      <c r="BM54" s="55">
        <v>99500</v>
      </c>
      <c r="BN54" s="48">
        <v>0</v>
      </c>
      <c r="BO54" s="11">
        <v>0</v>
      </c>
      <c r="BP54" s="49">
        <v>0</v>
      </c>
      <c r="BQ54" s="54">
        <v>76</v>
      </c>
      <c r="BR54" s="13">
        <v>2805</v>
      </c>
      <c r="BS54" s="55">
        <v>36907.8947368421</v>
      </c>
      <c r="BT54" s="48">
        <v>0</v>
      </c>
      <c r="BU54" s="11">
        <v>0</v>
      </c>
      <c r="BV54" s="49">
        <v>0</v>
      </c>
      <c r="BW54" s="48">
        <v>0</v>
      </c>
      <c r="BX54" s="11">
        <v>0</v>
      </c>
      <c r="BY54" s="49">
        <v>0</v>
      </c>
      <c r="BZ54" s="48">
        <v>0</v>
      </c>
      <c r="CA54" s="11">
        <v>0</v>
      </c>
      <c r="CB54" s="49">
        <v>0</v>
      </c>
      <c r="CC54" s="48">
        <v>0</v>
      </c>
      <c r="CD54" s="11">
        <v>0</v>
      </c>
      <c r="CE54" s="49">
        <v>0</v>
      </c>
      <c r="CF54" s="48">
        <v>0</v>
      </c>
      <c r="CG54" s="11">
        <v>0</v>
      </c>
      <c r="CH54" s="49">
        <v>0</v>
      </c>
      <c r="CI54" s="54">
        <v>0</v>
      </c>
      <c r="CJ54" s="13">
        <v>13</v>
      </c>
      <c r="CK54" s="55">
        <v>0</v>
      </c>
      <c r="CL54" s="48">
        <v>0</v>
      </c>
      <c r="CM54" s="11">
        <v>0</v>
      </c>
      <c r="CN54" s="49">
        <v>0</v>
      </c>
      <c r="CO54" s="54">
        <v>26</v>
      </c>
      <c r="CP54" s="13">
        <v>6088</v>
      </c>
      <c r="CQ54" s="55">
        <v>234153.84615384616</v>
      </c>
      <c r="CR54" s="54">
        <v>0</v>
      </c>
      <c r="CS54" s="13">
        <v>5</v>
      </c>
      <c r="CT54" s="55">
        <v>0</v>
      </c>
      <c r="CU54" s="54">
        <v>6</v>
      </c>
      <c r="CV54" s="13">
        <v>391</v>
      </c>
      <c r="CW54" s="55">
        <v>65166.666666666672</v>
      </c>
      <c r="CX54" s="48">
        <v>0</v>
      </c>
      <c r="CY54" s="11">
        <v>0</v>
      </c>
      <c r="CZ54" s="49">
        <v>0</v>
      </c>
      <c r="DA54" s="48">
        <v>0</v>
      </c>
      <c r="DB54" s="11">
        <v>0</v>
      </c>
      <c r="DC54" s="49">
        <v>0</v>
      </c>
      <c r="DD54" s="48">
        <v>0</v>
      </c>
      <c r="DE54" s="11">
        <v>0</v>
      </c>
      <c r="DF54" s="49">
        <v>0</v>
      </c>
      <c r="DG54" s="48">
        <v>0</v>
      </c>
      <c r="DH54" s="11">
        <v>0</v>
      </c>
      <c r="DI54" s="49">
        <v>0</v>
      </c>
      <c r="DJ54" s="48">
        <v>0</v>
      </c>
      <c r="DK54" s="11">
        <v>0</v>
      </c>
      <c r="DL54" s="49">
        <v>0</v>
      </c>
      <c r="DM54" s="48">
        <v>0</v>
      </c>
      <c r="DN54" s="11">
        <v>0</v>
      </c>
      <c r="DO54" s="49">
        <v>0</v>
      </c>
      <c r="DP54" s="48">
        <v>0</v>
      </c>
      <c r="DQ54" s="11">
        <v>0</v>
      </c>
      <c r="DR54" s="49">
        <v>0</v>
      </c>
      <c r="DS54" s="54">
        <v>0</v>
      </c>
      <c r="DT54" s="13">
        <v>0</v>
      </c>
      <c r="DU54" s="55">
        <v>0</v>
      </c>
      <c r="DV54" s="54">
        <v>30</v>
      </c>
      <c r="DW54" s="13">
        <v>477</v>
      </c>
      <c r="DX54" s="55">
        <v>15900</v>
      </c>
      <c r="DY54" s="48">
        <v>0</v>
      </c>
      <c r="DZ54" s="11">
        <v>0</v>
      </c>
      <c r="EA54" s="49">
        <v>0</v>
      </c>
      <c r="EB54" s="48">
        <v>0</v>
      </c>
      <c r="EC54" s="11">
        <v>0</v>
      </c>
      <c r="ED54" s="49">
        <v>0</v>
      </c>
      <c r="EE54" s="48">
        <v>0</v>
      </c>
      <c r="EF54" s="11">
        <v>0</v>
      </c>
      <c r="EG54" s="49">
        <v>0</v>
      </c>
      <c r="EH54" s="48">
        <v>0</v>
      </c>
      <c r="EI54" s="11">
        <v>0</v>
      </c>
      <c r="EJ54" s="49">
        <v>0</v>
      </c>
      <c r="EK54" s="48">
        <v>0</v>
      </c>
      <c r="EL54" s="11">
        <v>0</v>
      </c>
      <c r="EM54" s="49">
        <f t="shared" si="247"/>
        <v>0</v>
      </c>
      <c r="EN54" s="48">
        <v>0</v>
      </c>
      <c r="EO54" s="11">
        <v>0</v>
      </c>
      <c r="EP54" s="49">
        <v>0</v>
      </c>
      <c r="EQ54" s="54">
        <v>51</v>
      </c>
      <c r="ER54" s="13">
        <v>1812</v>
      </c>
      <c r="ES54" s="55">
        <v>35529.411764705881</v>
      </c>
      <c r="ET54" s="48">
        <v>0</v>
      </c>
      <c r="EU54" s="11">
        <v>0</v>
      </c>
      <c r="EV54" s="49">
        <v>0</v>
      </c>
      <c r="EW54" s="48">
        <v>0</v>
      </c>
      <c r="EX54" s="11">
        <v>0</v>
      </c>
      <c r="EY54" s="49">
        <v>0</v>
      </c>
      <c r="EZ54" s="54">
        <v>0</v>
      </c>
      <c r="FA54" s="13">
        <v>1</v>
      </c>
      <c r="FB54" s="55">
        <v>0</v>
      </c>
      <c r="FC54" s="48">
        <v>0</v>
      </c>
      <c r="FD54" s="11">
        <v>0</v>
      </c>
      <c r="FE54" s="49">
        <v>0</v>
      </c>
      <c r="FF54" s="48">
        <v>0</v>
      </c>
      <c r="FG54" s="11">
        <v>0</v>
      </c>
      <c r="FH54" s="49">
        <v>0</v>
      </c>
      <c r="FI54" s="48">
        <v>0</v>
      </c>
      <c r="FJ54" s="11">
        <v>0</v>
      </c>
      <c r="FK54" s="49">
        <v>0</v>
      </c>
      <c r="FL54" s="48">
        <v>0</v>
      </c>
      <c r="FM54" s="11">
        <v>0</v>
      </c>
      <c r="FN54" s="49">
        <v>0</v>
      </c>
      <c r="FO54" s="48">
        <v>0</v>
      </c>
      <c r="FP54" s="11">
        <v>0</v>
      </c>
      <c r="FQ54" s="49">
        <v>0</v>
      </c>
      <c r="FR54" s="48">
        <v>0</v>
      </c>
      <c r="FS54" s="11">
        <v>0</v>
      </c>
      <c r="FT54" s="49">
        <v>0</v>
      </c>
      <c r="FU54" s="48">
        <v>0</v>
      </c>
      <c r="FV54" s="11">
        <v>0</v>
      </c>
      <c r="FW54" s="49">
        <v>0</v>
      </c>
      <c r="FX54" s="48">
        <v>0</v>
      </c>
      <c r="FY54" s="11">
        <v>0</v>
      </c>
      <c r="FZ54" s="49">
        <v>0</v>
      </c>
      <c r="GA54" s="48">
        <v>0</v>
      </c>
      <c r="GB54" s="11">
        <v>0</v>
      </c>
      <c r="GC54" s="49">
        <v>0</v>
      </c>
      <c r="GD54" s="48">
        <v>0</v>
      </c>
      <c r="GE54" s="11">
        <v>0</v>
      </c>
      <c r="GF54" s="49">
        <v>0</v>
      </c>
      <c r="GG54" s="48">
        <v>0</v>
      </c>
      <c r="GH54" s="11">
        <v>0</v>
      </c>
      <c r="GI54" s="49">
        <v>0</v>
      </c>
      <c r="GJ54" s="48">
        <v>0</v>
      </c>
      <c r="GK54" s="11">
        <v>0</v>
      </c>
      <c r="GL54" s="49">
        <v>0</v>
      </c>
      <c r="GM54" s="48">
        <v>0</v>
      </c>
      <c r="GN54" s="11">
        <v>0</v>
      </c>
      <c r="GO54" s="49">
        <v>0</v>
      </c>
      <c r="GP54" s="48">
        <v>0</v>
      </c>
      <c r="GQ54" s="11">
        <v>0</v>
      </c>
      <c r="GR54" s="49">
        <v>0</v>
      </c>
      <c r="GS54" s="54">
        <v>1</v>
      </c>
      <c r="GT54" s="13">
        <v>134</v>
      </c>
      <c r="GU54" s="55">
        <v>134000</v>
      </c>
      <c r="GV54" s="48">
        <v>0</v>
      </c>
      <c r="GW54" s="11">
        <v>0</v>
      </c>
      <c r="GX54" s="49">
        <v>0</v>
      </c>
      <c r="GY54" s="48">
        <v>0</v>
      </c>
      <c r="GZ54" s="11">
        <v>0</v>
      </c>
      <c r="HA54" s="49">
        <v>0</v>
      </c>
      <c r="HB54" s="48">
        <v>0</v>
      </c>
      <c r="HC54" s="11">
        <v>0</v>
      </c>
      <c r="HD54" s="49">
        <v>0</v>
      </c>
      <c r="HE54" s="48">
        <v>0</v>
      </c>
      <c r="HF54" s="11">
        <v>0</v>
      </c>
      <c r="HG54" s="49">
        <v>0</v>
      </c>
      <c r="HH54" s="48">
        <v>0</v>
      </c>
      <c r="HI54" s="11">
        <v>0</v>
      </c>
      <c r="HJ54" s="49">
        <v>0</v>
      </c>
      <c r="HK54" s="48">
        <v>0</v>
      </c>
      <c r="HL54" s="11">
        <v>0</v>
      </c>
      <c r="HM54" s="49">
        <v>0</v>
      </c>
      <c r="HN54" s="48">
        <v>0</v>
      </c>
      <c r="HO54" s="11">
        <v>0</v>
      </c>
      <c r="HP54" s="49">
        <v>0</v>
      </c>
      <c r="HQ54" s="48">
        <v>0</v>
      </c>
      <c r="HR54" s="11">
        <v>0</v>
      </c>
      <c r="HS54" s="49">
        <v>0</v>
      </c>
      <c r="HT54" s="54">
        <v>144</v>
      </c>
      <c r="HU54" s="13">
        <v>3491</v>
      </c>
      <c r="HV54" s="55">
        <v>24243.055555555558</v>
      </c>
      <c r="HW54" s="54">
        <v>2</v>
      </c>
      <c r="HX54" s="13">
        <v>155</v>
      </c>
      <c r="HY54" s="55">
        <v>77500</v>
      </c>
      <c r="HZ54" s="48">
        <v>0</v>
      </c>
      <c r="IA54" s="11">
        <v>0</v>
      </c>
      <c r="IB54" s="49">
        <v>0</v>
      </c>
      <c r="IC54" s="48"/>
      <c r="ID54" s="11"/>
      <c r="IE54" s="49"/>
      <c r="IF54" s="48"/>
      <c r="IG54" s="11"/>
      <c r="IH54" s="49"/>
      <c r="II54" s="48"/>
      <c r="IJ54" s="11"/>
      <c r="IK54" s="49"/>
      <c r="IL54" s="48"/>
      <c r="IM54" s="11"/>
      <c r="IN54" s="49"/>
      <c r="IO54" s="48"/>
      <c r="IP54" s="11"/>
      <c r="IQ54" s="49"/>
      <c r="IR54" s="48">
        <v>0</v>
      </c>
      <c r="IS54" s="11">
        <v>0</v>
      </c>
      <c r="IT54" s="49">
        <v>0</v>
      </c>
      <c r="IU54" s="10">
        <f t="shared" si="166"/>
        <v>357</v>
      </c>
      <c r="IV54" s="15">
        <f t="shared" si="167"/>
        <v>16464</v>
      </c>
      <c r="IW54" s="6"/>
      <c r="IX54" s="9"/>
      <c r="IY54" s="6"/>
      <c r="IZ54" s="6"/>
      <c r="JA54" s="6"/>
      <c r="JB54" s="9"/>
      <c r="JC54" s="6"/>
      <c r="JD54" s="6"/>
      <c r="JE54" s="6"/>
      <c r="JF54" s="9"/>
      <c r="JG54" s="6"/>
      <c r="JH54" s="6"/>
      <c r="JI54" s="1"/>
      <c r="JJ54" s="2"/>
      <c r="JK54" s="1"/>
      <c r="JL54" s="1"/>
      <c r="JM54" s="1"/>
      <c r="JN54" s="2"/>
      <c r="JO54" s="1"/>
      <c r="JP54" s="1"/>
      <c r="JQ54" s="1"/>
      <c r="JR54" s="2"/>
      <c r="JS54" s="1"/>
      <c r="JT54" s="1"/>
      <c r="JU54" s="1"/>
      <c r="JV54" s="2"/>
      <c r="JW54" s="1"/>
      <c r="JX54" s="1"/>
      <c r="JY54" s="1"/>
      <c r="JZ54" s="2"/>
      <c r="KA54" s="1"/>
      <c r="KB54" s="1"/>
      <c r="KC54" s="1"/>
      <c r="KD54" s="2"/>
      <c r="KE54" s="1"/>
      <c r="KF54" s="1"/>
      <c r="KG54" s="1"/>
      <c r="KH54" s="2"/>
      <c r="KI54" s="1"/>
      <c r="KJ54" s="1"/>
      <c r="KK54" s="1"/>
      <c r="KL54" s="2"/>
      <c r="KM54" s="1"/>
      <c r="KN54" s="1"/>
      <c r="KO54" s="1"/>
    </row>
    <row r="55" spans="1:376" x14ac:dyDescent="0.3">
      <c r="A55" s="64">
        <v>2007</v>
      </c>
      <c r="B55" s="65" t="s">
        <v>15</v>
      </c>
      <c r="C55" s="48">
        <v>0</v>
      </c>
      <c r="D55" s="11">
        <v>0</v>
      </c>
      <c r="E55" s="49">
        <f t="shared" si="244"/>
        <v>0</v>
      </c>
      <c r="F55" s="48">
        <v>0</v>
      </c>
      <c r="G55" s="11">
        <v>0</v>
      </c>
      <c r="H55" s="49">
        <v>0</v>
      </c>
      <c r="I55" s="48">
        <v>0</v>
      </c>
      <c r="J55" s="11">
        <v>0</v>
      </c>
      <c r="K55" s="49">
        <v>0</v>
      </c>
      <c r="L55" s="48">
        <v>0</v>
      </c>
      <c r="M55" s="11">
        <v>0</v>
      </c>
      <c r="N55" s="49">
        <v>0</v>
      </c>
      <c r="O55" s="48">
        <v>0</v>
      </c>
      <c r="P55" s="11">
        <v>0</v>
      </c>
      <c r="Q55" s="49">
        <v>0</v>
      </c>
      <c r="R55" s="48">
        <v>0</v>
      </c>
      <c r="S55" s="11">
        <v>0</v>
      </c>
      <c r="T55" s="49">
        <v>0</v>
      </c>
      <c r="U55" s="48">
        <v>0</v>
      </c>
      <c r="V55" s="11">
        <v>0</v>
      </c>
      <c r="W55" s="49">
        <v>0</v>
      </c>
      <c r="X55" s="48">
        <v>0</v>
      </c>
      <c r="Y55" s="11">
        <v>0</v>
      </c>
      <c r="Z55" s="49">
        <v>0</v>
      </c>
      <c r="AA55" s="48">
        <v>0</v>
      </c>
      <c r="AB55" s="11">
        <v>0</v>
      </c>
      <c r="AC55" s="49">
        <f t="shared" si="245"/>
        <v>0</v>
      </c>
      <c r="AD55" s="48">
        <v>0</v>
      </c>
      <c r="AE55" s="11">
        <v>0</v>
      </c>
      <c r="AF55" s="49">
        <v>0</v>
      </c>
      <c r="AG55" s="48">
        <v>0</v>
      </c>
      <c r="AH55" s="11">
        <v>0</v>
      </c>
      <c r="AI55" s="49">
        <v>0</v>
      </c>
      <c r="AJ55" s="48">
        <v>0</v>
      </c>
      <c r="AK55" s="11">
        <v>0</v>
      </c>
      <c r="AL55" s="49">
        <v>0</v>
      </c>
      <c r="AM55" s="48">
        <v>0</v>
      </c>
      <c r="AN55" s="11">
        <v>0</v>
      </c>
      <c r="AO55" s="49">
        <v>0</v>
      </c>
      <c r="AP55" s="48">
        <v>0</v>
      </c>
      <c r="AQ55" s="11">
        <v>0</v>
      </c>
      <c r="AR55" s="49">
        <v>0</v>
      </c>
      <c r="AS55" s="48">
        <v>0</v>
      </c>
      <c r="AT55" s="11">
        <v>0</v>
      </c>
      <c r="AU55" s="49">
        <f t="shared" si="246"/>
        <v>0</v>
      </c>
      <c r="AV55" s="48">
        <v>0</v>
      </c>
      <c r="AW55" s="11">
        <v>0</v>
      </c>
      <c r="AX55" s="49">
        <v>0</v>
      </c>
      <c r="AY55" s="54">
        <v>23</v>
      </c>
      <c r="AZ55" s="13">
        <v>1612</v>
      </c>
      <c r="BA55" s="55">
        <v>70086.956521739121</v>
      </c>
      <c r="BB55" s="48">
        <v>0</v>
      </c>
      <c r="BC55" s="11">
        <v>0</v>
      </c>
      <c r="BD55" s="49">
        <v>0</v>
      </c>
      <c r="BE55" s="48">
        <v>0</v>
      </c>
      <c r="BF55" s="11">
        <v>0</v>
      </c>
      <c r="BG55" s="49">
        <v>0</v>
      </c>
      <c r="BH55" s="48">
        <v>0</v>
      </c>
      <c r="BI55" s="11">
        <v>0</v>
      </c>
      <c r="BJ55" s="49">
        <v>0</v>
      </c>
      <c r="BK55" s="54">
        <v>2</v>
      </c>
      <c r="BL55" s="13">
        <v>110</v>
      </c>
      <c r="BM55" s="55">
        <v>55000</v>
      </c>
      <c r="BN55" s="48">
        <v>0</v>
      </c>
      <c r="BO55" s="11">
        <v>0</v>
      </c>
      <c r="BP55" s="49">
        <v>0</v>
      </c>
      <c r="BQ55" s="54">
        <v>60</v>
      </c>
      <c r="BR55" s="13">
        <v>2002</v>
      </c>
      <c r="BS55" s="55">
        <v>33366.666666666664</v>
      </c>
      <c r="BT55" s="48">
        <v>0</v>
      </c>
      <c r="BU55" s="11">
        <v>0</v>
      </c>
      <c r="BV55" s="49">
        <v>0</v>
      </c>
      <c r="BW55" s="48">
        <v>0</v>
      </c>
      <c r="BX55" s="11">
        <v>0</v>
      </c>
      <c r="BY55" s="49">
        <v>0</v>
      </c>
      <c r="BZ55" s="48">
        <v>0</v>
      </c>
      <c r="CA55" s="11">
        <v>0</v>
      </c>
      <c r="CB55" s="49">
        <v>0</v>
      </c>
      <c r="CC55" s="48">
        <v>0</v>
      </c>
      <c r="CD55" s="11">
        <v>0</v>
      </c>
      <c r="CE55" s="49">
        <v>0</v>
      </c>
      <c r="CF55" s="48">
        <v>0</v>
      </c>
      <c r="CG55" s="11">
        <v>0</v>
      </c>
      <c r="CH55" s="49">
        <v>0</v>
      </c>
      <c r="CI55" s="48">
        <v>0</v>
      </c>
      <c r="CJ55" s="11">
        <v>0</v>
      </c>
      <c r="CK55" s="49">
        <v>0</v>
      </c>
      <c r="CL55" s="48">
        <v>0</v>
      </c>
      <c r="CM55" s="11">
        <v>0</v>
      </c>
      <c r="CN55" s="49">
        <v>0</v>
      </c>
      <c r="CO55" s="54">
        <v>1</v>
      </c>
      <c r="CP55" s="13">
        <v>1086</v>
      </c>
      <c r="CQ55" s="55">
        <v>1086000</v>
      </c>
      <c r="CR55" s="54">
        <v>0</v>
      </c>
      <c r="CS55" s="13">
        <v>2</v>
      </c>
      <c r="CT55" s="55">
        <v>0</v>
      </c>
      <c r="CU55" s="54">
        <v>6</v>
      </c>
      <c r="CV55" s="13">
        <v>500</v>
      </c>
      <c r="CW55" s="55">
        <v>83333.333333333328</v>
      </c>
      <c r="CX55" s="48">
        <v>0</v>
      </c>
      <c r="CY55" s="11">
        <v>0</v>
      </c>
      <c r="CZ55" s="49">
        <v>0</v>
      </c>
      <c r="DA55" s="48">
        <v>0</v>
      </c>
      <c r="DB55" s="11">
        <v>0</v>
      </c>
      <c r="DC55" s="49">
        <v>0</v>
      </c>
      <c r="DD55" s="48">
        <v>0</v>
      </c>
      <c r="DE55" s="11">
        <v>0</v>
      </c>
      <c r="DF55" s="49">
        <v>0</v>
      </c>
      <c r="DG55" s="48">
        <v>0</v>
      </c>
      <c r="DH55" s="11">
        <v>0</v>
      </c>
      <c r="DI55" s="49">
        <v>0</v>
      </c>
      <c r="DJ55" s="48">
        <v>0</v>
      </c>
      <c r="DK55" s="11">
        <v>0</v>
      </c>
      <c r="DL55" s="49">
        <v>0</v>
      </c>
      <c r="DM55" s="48">
        <v>0</v>
      </c>
      <c r="DN55" s="11">
        <v>0</v>
      </c>
      <c r="DO55" s="49">
        <v>0</v>
      </c>
      <c r="DP55" s="48">
        <v>0</v>
      </c>
      <c r="DQ55" s="11">
        <v>0</v>
      </c>
      <c r="DR55" s="49">
        <v>0</v>
      </c>
      <c r="DS55" s="54">
        <v>0</v>
      </c>
      <c r="DT55" s="13">
        <v>0</v>
      </c>
      <c r="DU55" s="55">
        <v>0</v>
      </c>
      <c r="DV55" s="54">
        <v>22</v>
      </c>
      <c r="DW55" s="13">
        <v>294</v>
      </c>
      <c r="DX55" s="55">
        <v>13363.636363636364</v>
      </c>
      <c r="DY55" s="48">
        <v>0</v>
      </c>
      <c r="DZ55" s="11">
        <v>0</v>
      </c>
      <c r="EA55" s="49">
        <v>0</v>
      </c>
      <c r="EB55" s="48">
        <v>0</v>
      </c>
      <c r="EC55" s="11">
        <v>0</v>
      </c>
      <c r="ED55" s="49">
        <v>0</v>
      </c>
      <c r="EE55" s="48">
        <v>0</v>
      </c>
      <c r="EF55" s="11">
        <v>0</v>
      </c>
      <c r="EG55" s="49">
        <v>0</v>
      </c>
      <c r="EH55" s="48">
        <v>0</v>
      </c>
      <c r="EI55" s="11">
        <v>0</v>
      </c>
      <c r="EJ55" s="49">
        <v>0</v>
      </c>
      <c r="EK55" s="48">
        <v>0</v>
      </c>
      <c r="EL55" s="11">
        <v>0</v>
      </c>
      <c r="EM55" s="49">
        <f t="shared" si="247"/>
        <v>0</v>
      </c>
      <c r="EN55" s="48">
        <v>0</v>
      </c>
      <c r="EO55" s="11">
        <v>0</v>
      </c>
      <c r="EP55" s="49">
        <v>0</v>
      </c>
      <c r="EQ55" s="54">
        <v>92</v>
      </c>
      <c r="ER55" s="13">
        <v>2169</v>
      </c>
      <c r="ES55" s="55">
        <v>23576.08695652174</v>
      </c>
      <c r="ET55" s="48">
        <v>0</v>
      </c>
      <c r="EU55" s="11">
        <v>0</v>
      </c>
      <c r="EV55" s="49">
        <v>0</v>
      </c>
      <c r="EW55" s="48">
        <v>0</v>
      </c>
      <c r="EX55" s="11">
        <v>0</v>
      </c>
      <c r="EY55" s="49">
        <v>0</v>
      </c>
      <c r="EZ55" s="54">
        <v>0</v>
      </c>
      <c r="FA55" s="13">
        <v>1</v>
      </c>
      <c r="FB55" s="55">
        <v>0</v>
      </c>
      <c r="FC55" s="48">
        <v>0</v>
      </c>
      <c r="FD55" s="11">
        <v>0</v>
      </c>
      <c r="FE55" s="49">
        <v>0</v>
      </c>
      <c r="FF55" s="48">
        <v>0</v>
      </c>
      <c r="FG55" s="11">
        <v>0</v>
      </c>
      <c r="FH55" s="49">
        <v>0</v>
      </c>
      <c r="FI55" s="48">
        <v>0</v>
      </c>
      <c r="FJ55" s="11">
        <v>0</v>
      </c>
      <c r="FK55" s="49">
        <v>0</v>
      </c>
      <c r="FL55" s="48">
        <v>0</v>
      </c>
      <c r="FM55" s="11">
        <v>0</v>
      </c>
      <c r="FN55" s="49">
        <v>0</v>
      </c>
      <c r="FO55" s="48">
        <v>0</v>
      </c>
      <c r="FP55" s="11">
        <v>0</v>
      </c>
      <c r="FQ55" s="49">
        <v>0</v>
      </c>
      <c r="FR55" s="48">
        <v>0</v>
      </c>
      <c r="FS55" s="11">
        <v>0</v>
      </c>
      <c r="FT55" s="49">
        <v>0</v>
      </c>
      <c r="FU55" s="48">
        <v>0</v>
      </c>
      <c r="FV55" s="11">
        <v>0</v>
      </c>
      <c r="FW55" s="49">
        <v>0</v>
      </c>
      <c r="FX55" s="48">
        <v>0</v>
      </c>
      <c r="FY55" s="11">
        <v>0</v>
      </c>
      <c r="FZ55" s="49">
        <v>0</v>
      </c>
      <c r="GA55" s="48">
        <v>0</v>
      </c>
      <c r="GB55" s="11">
        <v>0</v>
      </c>
      <c r="GC55" s="49">
        <v>0</v>
      </c>
      <c r="GD55" s="48">
        <v>0</v>
      </c>
      <c r="GE55" s="11">
        <v>0</v>
      </c>
      <c r="GF55" s="49">
        <v>0</v>
      </c>
      <c r="GG55" s="48">
        <v>0</v>
      </c>
      <c r="GH55" s="11">
        <v>0</v>
      </c>
      <c r="GI55" s="49">
        <v>0</v>
      </c>
      <c r="GJ55" s="48">
        <v>0</v>
      </c>
      <c r="GK55" s="11">
        <v>0</v>
      </c>
      <c r="GL55" s="49">
        <v>0</v>
      </c>
      <c r="GM55" s="48">
        <v>0</v>
      </c>
      <c r="GN55" s="11">
        <v>0</v>
      </c>
      <c r="GO55" s="49">
        <v>0</v>
      </c>
      <c r="GP55" s="48">
        <v>0</v>
      </c>
      <c r="GQ55" s="11">
        <v>0</v>
      </c>
      <c r="GR55" s="49">
        <v>0</v>
      </c>
      <c r="GS55" s="54">
        <v>0</v>
      </c>
      <c r="GT55" s="13">
        <v>299</v>
      </c>
      <c r="GU55" s="55">
        <v>0</v>
      </c>
      <c r="GV55" s="48">
        <v>0</v>
      </c>
      <c r="GW55" s="11">
        <v>0</v>
      </c>
      <c r="GX55" s="49">
        <v>0</v>
      </c>
      <c r="GY55" s="48">
        <v>0</v>
      </c>
      <c r="GZ55" s="11">
        <v>3</v>
      </c>
      <c r="HA55" s="49">
        <v>0</v>
      </c>
      <c r="HB55" s="48">
        <v>0</v>
      </c>
      <c r="HC55" s="11">
        <v>0</v>
      </c>
      <c r="HD55" s="49">
        <v>0</v>
      </c>
      <c r="HE55" s="48">
        <v>0</v>
      </c>
      <c r="HF55" s="11">
        <v>0</v>
      </c>
      <c r="HG55" s="49">
        <v>0</v>
      </c>
      <c r="HH55" s="48">
        <v>0</v>
      </c>
      <c r="HI55" s="11">
        <v>0</v>
      </c>
      <c r="HJ55" s="49">
        <v>0</v>
      </c>
      <c r="HK55" s="48">
        <v>0</v>
      </c>
      <c r="HL55" s="11">
        <v>0</v>
      </c>
      <c r="HM55" s="49">
        <v>0</v>
      </c>
      <c r="HN55" s="48">
        <v>0</v>
      </c>
      <c r="HO55" s="11">
        <v>0</v>
      </c>
      <c r="HP55" s="49">
        <v>0</v>
      </c>
      <c r="HQ55" s="48">
        <v>0</v>
      </c>
      <c r="HR55" s="11">
        <v>0</v>
      </c>
      <c r="HS55" s="49">
        <v>0</v>
      </c>
      <c r="HT55" s="54">
        <v>130</v>
      </c>
      <c r="HU55" s="13">
        <v>3026</v>
      </c>
      <c r="HV55" s="55">
        <v>23276.923076923074</v>
      </c>
      <c r="HW55" s="54">
        <v>48</v>
      </c>
      <c r="HX55" s="13">
        <v>1215</v>
      </c>
      <c r="HY55" s="55">
        <v>25312.5</v>
      </c>
      <c r="HZ55" s="48">
        <v>0</v>
      </c>
      <c r="IA55" s="11">
        <v>0</v>
      </c>
      <c r="IB55" s="49">
        <v>0</v>
      </c>
      <c r="IC55" s="48"/>
      <c r="ID55" s="11"/>
      <c r="IE55" s="49"/>
      <c r="IF55" s="48"/>
      <c r="IG55" s="11"/>
      <c r="IH55" s="49"/>
      <c r="II55" s="48"/>
      <c r="IJ55" s="11"/>
      <c r="IK55" s="49"/>
      <c r="IL55" s="48"/>
      <c r="IM55" s="11"/>
      <c r="IN55" s="49"/>
      <c r="IO55" s="48"/>
      <c r="IP55" s="11"/>
      <c r="IQ55" s="49"/>
      <c r="IR55" s="48">
        <v>0</v>
      </c>
      <c r="IS55" s="11">
        <v>0</v>
      </c>
      <c r="IT55" s="49">
        <v>0</v>
      </c>
      <c r="IU55" s="10">
        <f t="shared" si="166"/>
        <v>384</v>
      </c>
      <c r="IV55" s="15">
        <f t="shared" si="167"/>
        <v>12319</v>
      </c>
      <c r="IW55" s="6"/>
      <c r="IX55" s="9"/>
      <c r="IY55" s="6"/>
      <c r="IZ55" s="6"/>
      <c r="JA55" s="6"/>
      <c r="JB55" s="9"/>
      <c r="JC55" s="6"/>
      <c r="JD55" s="6"/>
      <c r="JE55" s="6"/>
      <c r="JF55" s="9"/>
      <c r="JG55" s="6"/>
      <c r="JH55" s="6"/>
      <c r="JI55" s="1"/>
      <c r="JJ55" s="2"/>
      <c r="JK55" s="1"/>
      <c r="JL55" s="1"/>
      <c r="JM55" s="1"/>
      <c r="JN55" s="2"/>
      <c r="JO55" s="1"/>
      <c r="JP55" s="1"/>
      <c r="JQ55" s="1"/>
      <c r="JR55" s="2"/>
      <c r="JS55" s="1"/>
      <c r="JT55" s="1"/>
      <c r="JU55" s="1"/>
      <c r="JV55" s="2"/>
      <c r="JW55" s="1"/>
      <c r="JX55" s="1"/>
      <c r="JY55" s="1"/>
      <c r="JZ55" s="2"/>
      <c r="KA55" s="1"/>
      <c r="KB55" s="1"/>
      <c r="KC55" s="1"/>
      <c r="KD55" s="2"/>
      <c r="KE55" s="1"/>
      <c r="KF55" s="1"/>
      <c r="KG55" s="1"/>
      <c r="KH55" s="2"/>
      <c r="KI55" s="1"/>
      <c r="KJ55" s="1"/>
      <c r="KK55" s="1"/>
      <c r="KL55" s="2"/>
      <c r="KM55" s="1"/>
      <c r="KN55" s="1"/>
      <c r="KO55" s="1"/>
    </row>
    <row r="56" spans="1:376" x14ac:dyDescent="0.3">
      <c r="A56" s="64">
        <v>2007</v>
      </c>
      <c r="B56" s="65" t="s">
        <v>16</v>
      </c>
      <c r="C56" s="48">
        <v>0</v>
      </c>
      <c r="D56" s="11">
        <v>0</v>
      </c>
      <c r="E56" s="49">
        <f t="shared" si="244"/>
        <v>0</v>
      </c>
      <c r="F56" s="48">
        <v>0</v>
      </c>
      <c r="G56" s="11">
        <v>0</v>
      </c>
      <c r="H56" s="49">
        <v>0</v>
      </c>
      <c r="I56" s="48">
        <v>0</v>
      </c>
      <c r="J56" s="11">
        <v>0</v>
      </c>
      <c r="K56" s="49">
        <v>0</v>
      </c>
      <c r="L56" s="54">
        <v>3</v>
      </c>
      <c r="M56" s="13">
        <v>81</v>
      </c>
      <c r="N56" s="55">
        <v>27000</v>
      </c>
      <c r="O56" s="48">
        <v>0</v>
      </c>
      <c r="P56" s="11">
        <v>0</v>
      </c>
      <c r="Q56" s="49">
        <v>0</v>
      </c>
      <c r="R56" s="48">
        <v>0</v>
      </c>
      <c r="S56" s="11">
        <v>0</v>
      </c>
      <c r="T56" s="49">
        <v>0</v>
      </c>
      <c r="U56" s="48">
        <v>0</v>
      </c>
      <c r="V56" s="11">
        <v>0</v>
      </c>
      <c r="W56" s="49">
        <v>0</v>
      </c>
      <c r="X56" s="48">
        <v>0</v>
      </c>
      <c r="Y56" s="11">
        <v>0</v>
      </c>
      <c r="Z56" s="49">
        <v>0</v>
      </c>
      <c r="AA56" s="48">
        <v>0</v>
      </c>
      <c r="AB56" s="11">
        <v>0</v>
      </c>
      <c r="AC56" s="49">
        <f t="shared" si="245"/>
        <v>0</v>
      </c>
      <c r="AD56" s="48">
        <v>0</v>
      </c>
      <c r="AE56" s="11">
        <v>0</v>
      </c>
      <c r="AF56" s="49">
        <v>0</v>
      </c>
      <c r="AG56" s="48">
        <v>0</v>
      </c>
      <c r="AH56" s="11">
        <v>0</v>
      </c>
      <c r="AI56" s="49">
        <v>0</v>
      </c>
      <c r="AJ56" s="54">
        <v>0</v>
      </c>
      <c r="AK56" s="13">
        <v>0</v>
      </c>
      <c r="AL56" s="49">
        <v>0</v>
      </c>
      <c r="AM56" s="54">
        <v>1</v>
      </c>
      <c r="AN56" s="13">
        <v>7</v>
      </c>
      <c r="AO56" s="55">
        <v>7000</v>
      </c>
      <c r="AP56" s="54">
        <v>0</v>
      </c>
      <c r="AQ56" s="13">
        <v>0</v>
      </c>
      <c r="AR56" s="49">
        <v>0</v>
      </c>
      <c r="AS56" s="54">
        <v>0</v>
      </c>
      <c r="AT56" s="13">
        <v>0</v>
      </c>
      <c r="AU56" s="49">
        <f t="shared" si="246"/>
        <v>0</v>
      </c>
      <c r="AV56" s="54">
        <v>0</v>
      </c>
      <c r="AW56" s="13">
        <v>0</v>
      </c>
      <c r="AX56" s="49">
        <v>0</v>
      </c>
      <c r="AY56" s="54">
        <v>2</v>
      </c>
      <c r="AZ56" s="13">
        <v>242</v>
      </c>
      <c r="BA56" s="55">
        <v>121000</v>
      </c>
      <c r="BB56" s="54">
        <v>0</v>
      </c>
      <c r="BC56" s="13">
        <v>0</v>
      </c>
      <c r="BD56" s="49">
        <v>0</v>
      </c>
      <c r="BE56" s="48">
        <v>0</v>
      </c>
      <c r="BF56" s="11">
        <v>0</v>
      </c>
      <c r="BG56" s="49">
        <v>0</v>
      </c>
      <c r="BH56" s="54">
        <v>0</v>
      </c>
      <c r="BI56" s="13">
        <v>0</v>
      </c>
      <c r="BJ56" s="49">
        <v>0</v>
      </c>
      <c r="BK56" s="54">
        <v>0</v>
      </c>
      <c r="BL56" s="13">
        <v>1</v>
      </c>
      <c r="BM56" s="55">
        <v>0</v>
      </c>
      <c r="BN56" s="54">
        <v>0</v>
      </c>
      <c r="BO56" s="13">
        <v>0</v>
      </c>
      <c r="BP56" s="55">
        <v>0</v>
      </c>
      <c r="BQ56" s="54">
        <v>13</v>
      </c>
      <c r="BR56" s="13">
        <v>283</v>
      </c>
      <c r="BS56" s="55">
        <v>21769.23076923077</v>
      </c>
      <c r="BT56" s="54">
        <v>0</v>
      </c>
      <c r="BU56" s="13">
        <v>0</v>
      </c>
      <c r="BV56" s="49">
        <v>0</v>
      </c>
      <c r="BW56" s="54">
        <v>0</v>
      </c>
      <c r="BX56" s="13">
        <v>0</v>
      </c>
      <c r="BY56" s="49">
        <v>0</v>
      </c>
      <c r="BZ56" s="48">
        <v>0</v>
      </c>
      <c r="CA56" s="11">
        <v>0</v>
      </c>
      <c r="CB56" s="49">
        <v>0</v>
      </c>
      <c r="CC56" s="54">
        <v>0</v>
      </c>
      <c r="CD56" s="13">
        <v>0</v>
      </c>
      <c r="CE56" s="49">
        <v>0</v>
      </c>
      <c r="CF56" s="54">
        <v>0</v>
      </c>
      <c r="CG56" s="13">
        <v>0</v>
      </c>
      <c r="CH56" s="49">
        <v>0</v>
      </c>
      <c r="CI56" s="54">
        <v>0</v>
      </c>
      <c r="CJ56" s="13">
        <v>0</v>
      </c>
      <c r="CK56" s="49">
        <v>0</v>
      </c>
      <c r="CL56" s="54">
        <v>0</v>
      </c>
      <c r="CM56" s="13">
        <v>0</v>
      </c>
      <c r="CN56" s="49">
        <v>0</v>
      </c>
      <c r="CO56" s="54">
        <v>7</v>
      </c>
      <c r="CP56" s="13">
        <v>1376</v>
      </c>
      <c r="CQ56" s="55">
        <v>196571.42857142858</v>
      </c>
      <c r="CR56" s="54">
        <v>0</v>
      </c>
      <c r="CS56" s="13">
        <v>0</v>
      </c>
      <c r="CT56" s="55">
        <v>0</v>
      </c>
      <c r="CU56" s="54">
        <v>3</v>
      </c>
      <c r="CV56" s="13">
        <v>233</v>
      </c>
      <c r="CW56" s="55">
        <v>77666.666666666672</v>
      </c>
      <c r="CX56" s="54">
        <v>0</v>
      </c>
      <c r="CY56" s="13">
        <v>0</v>
      </c>
      <c r="CZ56" s="49">
        <v>0</v>
      </c>
      <c r="DA56" s="54">
        <v>0</v>
      </c>
      <c r="DB56" s="13">
        <v>0</v>
      </c>
      <c r="DC56" s="49">
        <v>0</v>
      </c>
      <c r="DD56" s="54">
        <v>0</v>
      </c>
      <c r="DE56" s="13">
        <v>0</v>
      </c>
      <c r="DF56" s="49">
        <v>0</v>
      </c>
      <c r="DG56" s="54">
        <v>0</v>
      </c>
      <c r="DH56" s="13">
        <v>0</v>
      </c>
      <c r="DI56" s="49">
        <v>0</v>
      </c>
      <c r="DJ56" s="54">
        <v>0</v>
      </c>
      <c r="DK56" s="13">
        <v>0</v>
      </c>
      <c r="DL56" s="49">
        <v>0</v>
      </c>
      <c r="DM56" s="48">
        <v>0</v>
      </c>
      <c r="DN56" s="11">
        <v>0</v>
      </c>
      <c r="DO56" s="49">
        <v>0</v>
      </c>
      <c r="DP56" s="54">
        <v>0</v>
      </c>
      <c r="DQ56" s="13">
        <v>0</v>
      </c>
      <c r="DR56" s="49">
        <v>0</v>
      </c>
      <c r="DS56" s="54">
        <v>0</v>
      </c>
      <c r="DT56" s="13">
        <v>0</v>
      </c>
      <c r="DU56" s="55">
        <v>0</v>
      </c>
      <c r="DV56" s="54">
        <v>0</v>
      </c>
      <c r="DW56" s="13">
        <v>0</v>
      </c>
      <c r="DX56" s="55">
        <v>0</v>
      </c>
      <c r="DY56" s="54">
        <v>0</v>
      </c>
      <c r="DZ56" s="13">
        <v>0</v>
      </c>
      <c r="EA56" s="49">
        <v>0</v>
      </c>
      <c r="EB56" s="54">
        <v>0</v>
      </c>
      <c r="EC56" s="13">
        <v>0</v>
      </c>
      <c r="ED56" s="49">
        <v>0</v>
      </c>
      <c r="EE56" s="54">
        <v>0</v>
      </c>
      <c r="EF56" s="13">
        <v>0</v>
      </c>
      <c r="EG56" s="49">
        <v>0</v>
      </c>
      <c r="EH56" s="54">
        <v>0</v>
      </c>
      <c r="EI56" s="13">
        <v>0</v>
      </c>
      <c r="EJ56" s="49">
        <v>0</v>
      </c>
      <c r="EK56" s="54">
        <v>0</v>
      </c>
      <c r="EL56" s="13">
        <v>0</v>
      </c>
      <c r="EM56" s="49">
        <f t="shared" si="247"/>
        <v>0</v>
      </c>
      <c r="EN56" s="54">
        <v>0</v>
      </c>
      <c r="EO56" s="13">
        <v>0</v>
      </c>
      <c r="EP56" s="49">
        <v>0</v>
      </c>
      <c r="EQ56" s="54">
        <v>46</v>
      </c>
      <c r="ER56" s="13">
        <v>1321</v>
      </c>
      <c r="ES56" s="55">
        <v>28717.391304347824</v>
      </c>
      <c r="ET56" s="54">
        <v>0</v>
      </c>
      <c r="EU56" s="13">
        <v>0</v>
      </c>
      <c r="EV56" s="49">
        <v>0</v>
      </c>
      <c r="EW56" s="54">
        <v>0</v>
      </c>
      <c r="EX56" s="13">
        <v>0</v>
      </c>
      <c r="EY56" s="49">
        <v>0</v>
      </c>
      <c r="EZ56" s="54">
        <v>0</v>
      </c>
      <c r="FA56" s="13">
        <v>0</v>
      </c>
      <c r="FB56" s="49">
        <v>0</v>
      </c>
      <c r="FC56" s="54">
        <v>0</v>
      </c>
      <c r="FD56" s="13">
        <v>0</v>
      </c>
      <c r="FE56" s="49">
        <v>0</v>
      </c>
      <c r="FF56" s="54">
        <v>0</v>
      </c>
      <c r="FG56" s="13">
        <v>0</v>
      </c>
      <c r="FH56" s="49">
        <v>0</v>
      </c>
      <c r="FI56" s="48">
        <v>0</v>
      </c>
      <c r="FJ56" s="11">
        <v>0</v>
      </c>
      <c r="FK56" s="49">
        <v>0</v>
      </c>
      <c r="FL56" s="54">
        <v>0</v>
      </c>
      <c r="FM56" s="13">
        <v>0</v>
      </c>
      <c r="FN56" s="49">
        <v>0</v>
      </c>
      <c r="FO56" s="54">
        <v>0</v>
      </c>
      <c r="FP56" s="13">
        <v>0</v>
      </c>
      <c r="FQ56" s="49">
        <v>0</v>
      </c>
      <c r="FR56" s="54">
        <v>0</v>
      </c>
      <c r="FS56" s="13">
        <v>0</v>
      </c>
      <c r="FT56" s="49">
        <v>0</v>
      </c>
      <c r="FU56" s="54">
        <v>0</v>
      </c>
      <c r="FV56" s="13">
        <v>0</v>
      </c>
      <c r="FW56" s="49">
        <v>0</v>
      </c>
      <c r="FX56" s="54">
        <v>0</v>
      </c>
      <c r="FY56" s="13">
        <v>0</v>
      </c>
      <c r="FZ56" s="49">
        <v>0</v>
      </c>
      <c r="GA56" s="54">
        <v>0</v>
      </c>
      <c r="GB56" s="13">
        <v>0</v>
      </c>
      <c r="GC56" s="49">
        <v>0</v>
      </c>
      <c r="GD56" s="54">
        <v>0</v>
      </c>
      <c r="GE56" s="13">
        <v>0</v>
      </c>
      <c r="GF56" s="49">
        <v>0</v>
      </c>
      <c r="GG56" s="48">
        <v>0</v>
      </c>
      <c r="GH56" s="11">
        <v>0</v>
      </c>
      <c r="GI56" s="49">
        <v>0</v>
      </c>
      <c r="GJ56" s="54">
        <v>0</v>
      </c>
      <c r="GK56" s="13">
        <v>0</v>
      </c>
      <c r="GL56" s="49">
        <v>0</v>
      </c>
      <c r="GM56" s="54">
        <v>0</v>
      </c>
      <c r="GN56" s="13">
        <v>0</v>
      </c>
      <c r="GO56" s="49">
        <v>0</v>
      </c>
      <c r="GP56" s="54">
        <v>0</v>
      </c>
      <c r="GQ56" s="13">
        <v>0</v>
      </c>
      <c r="GR56" s="49">
        <v>0</v>
      </c>
      <c r="GS56" s="54">
        <v>0</v>
      </c>
      <c r="GT56" s="13">
        <v>0</v>
      </c>
      <c r="GU56" s="55">
        <v>0</v>
      </c>
      <c r="GV56" s="48">
        <v>0</v>
      </c>
      <c r="GW56" s="11">
        <v>0</v>
      </c>
      <c r="GX56" s="49">
        <v>0</v>
      </c>
      <c r="GY56" s="54">
        <v>0</v>
      </c>
      <c r="GZ56" s="13">
        <v>0</v>
      </c>
      <c r="HA56" s="49">
        <v>0</v>
      </c>
      <c r="HB56" s="48">
        <v>0</v>
      </c>
      <c r="HC56" s="11">
        <v>0</v>
      </c>
      <c r="HD56" s="49">
        <v>0</v>
      </c>
      <c r="HE56" s="54">
        <v>0</v>
      </c>
      <c r="HF56" s="13">
        <v>0</v>
      </c>
      <c r="HG56" s="49">
        <v>0</v>
      </c>
      <c r="HH56" s="54">
        <v>0</v>
      </c>
      <c r="HI56" s="13">
        <v>0</v>
      </c>
      <c r="HJ56" s="49">
        <v>0</v>
      </c>
      <c r="HK56" s="54">
        <v>0</v>
      </c>
      <c r="HL56" s="13">
        <v>0</v>
      </c>
      <c r="HM56" s="49">
        <v>0</v>
      </c>
      <c r="HN56" s="54">
        <v>0</v>
      </c>
      <c r="HO56" s="13">
        <v>0</v>
      </c>
      <c r="HP56" s="49">
        <v>0</v>
      </c>
      <c r="HQ56" s="54">
        <v>0</v>
      </c>
      <c r="HR56" s="13">
        <v>0</v>
      </c>
      <c r="HS56" s="49">
        <v>0</v>
      </c>
      <c r="HT56" s="54">
        <v>109</v>
      </c>
      <c r="HU56" s="13">
        <v>3330</v>
      </c>
      <c r="HV56" s="55">
        <v>30550.458715596331</v>
      </c>
      <c r="HW56" s="54">
        <v>17</v>
      </c>
      <c r="HX56" s="13">
        <v>487</v>
      </c>
      <c r="HY56" s="55">
        <v>28647.058823529413</v>
      </c>
      <c r="HZ56" s="48">
        <v>0</v>
      </c>
      <c r="IA56" s="11">
        <v>0</v>
      </c>
      <c r="IB56" s="49">
        <v>0</v>
      </c>
      <c r="IC56" s="48"/>
      <c r="ID56" s="11"/>
      <c r="IE56" s="49"/>
      <c r="IF56" s="48"/>
      <c r="IG56" s="11"/>
      <c r="IH56" s="49"/>
      <c r="II56" s="48"/>
      <c r="IJ56" s="11"/>
      <c r="IK56" s="49"/>
      <c r="IL56" s="48"/>
      <c r="IM56" s="11"/>
      <c r="IN56" s="49"/>
      <c r="IO56" s="48"/>
      <c r="IP56" s="11"/>
      <c r="IQ56" s="49"/>
      <c r="IR56" s="54">
        <v>0</v>
      </c>
      <c r="IS56" s="13">
        <v>0</v>
      </c>
      <c r="IT56" s="49">
        <v>0</v>
      </c>
      <c r="IU56" s="10">
        <f t="shared" si="166"/>
        <v>201</v>
      </c>
      <c r="IV56" s="15">
        <f t="shared" si="167"/>
        <v>7361</v>
      </c>
      <c r="IW56" s="6"/>
      <c r="IX56" s="9"/>
      <c r="IY56" s="6"/>
      <c r="IZ56" s="6"/>
      <c r="JA56" s="6"/>
      <c r="JB56" s="9"/>
      <c r="JC56" s="6"/>
      <c r="JD56" s="6"/>
      <c r="JE56" s="6"/>
      <c r="JF56" s="9"/>
      <c r="JG56" s="6"/>
      <c r="JH56" s="6"/>
      <c r="JI56" s="1"/>
      <c r="JJ56" s="2"/>
      <c r="JK56" s="1"/>
      <c r="JL56" s="1"/>
      <c r="JM56" s="1"/>
      <c r="JN56" s="2"/>
      <c r="JO56" s="1"/>
      <c r="JP56" s="1"/>
      <c r="JQ56" s="1"/>
      <c r="JR56" s="2"/>
      <c r="JS56" s="1"/>
      <c r="JT56" s="1"/>
      <c r="JU56" s="1"/>
      <c r="JV56" s="2"/>
      <c r="JW56" s="1"/>
      <c r="JX56" s="1"/>
      <c r="JY56" s="1"/>
      <c r="JZ56" s="2"/>
      <c r="KA56" s="1"/>
      <c r="KB56" s="1"/>
      <c r="KC56" s="1"/>
      <c r="KD56" s="2"/>
      <c r="KE56" s="1"/>
      <c r="KF56" s="1"/>
      <c r="KG56" s="1"/>
      <c r="KH56" s="2"/>
      <c r="KI56" s="1"/>
      <c r="KJ56" s="1"/>
      <c r="KK56" s="1"/>
      <c r="KL56" s="2"/>
      <c r="KM56" s="1"/>
      <c r="KN56" s="1"/>
      <c r="KO56" s="1"/>
    </row>
    <row r="57" spans="1:376" ht="15" thickBot="1" x14ac:dyDescent="0.35">
      <c r="A57" s="66"/>
      <c r="B57" s="67" t="s">
        <v>17</v>
      </c>
      <c r="C57" s="50">
        <f t="shared" ref="C57:D57" si="248">SUM(C45:C56)</f>
        <v>0</v>
      </c>
      <c r="D57" s="31">
        <f t="shared" si="248"/>
        <v>0</v>
      </c>
      <c r="E57" s="51"/>
      <c r="F57" s="50">
        <f>SUM(F45:F56)</f>
        <v>0</v>
      </c>
      <c r="G57" s="31">
        <f>SUM(G45:G56)</f>
        <v>0</v>
      </c>
      <c r="H57" s="51"/>
      <c r="I57" s="50">
        <f>SUM(I45:I56)</f>
        <v>3</v>
      </c>
      <c r="J57" s="31">
        <f>SUM(J45:J56)</f>
        <v>124</v>
      </c>
      <c r="K57" s="51"/>
      <c r="L57" s="50">
        <f t="shared" ref="L57:M57" si="249">SUM(L45:L56)</f>
        <v>21</v>
      </c>
      <c r="M57" s="31">
        <f t="shared" si="249"/>
        <v>568</v>
      </c>
      <c r="N57" s="51"/>
      <c r="O57" s="50">
        <f t="shared" ref="O57:P57" si="250">SUM(O45:O56)</f>
        <v>0</v>
      </c>
      <c r="P57" s="31">
        <f t="shared" si="250"/>
        <v>0</v>
      </c>
      <c r="Q57" s="51"/>
      <c r="R57" s="50">
        <f t="shared" ref="R57:S57" si="251">SUM(R45:R56)</f>
        <v>0</v>
      </c>
      <c r="S57" s="31">
        <f t="shared" si="251"/>
        <v>37</v>
      </c>
      <c r="T57" s="51"/>
      <c r="U57" s="50">
        <f t="shared" ref="U57:V57" si="252">SUM(U45:U56)</f>
        <v>6</v>
      </c>
      <c r="V57" s="31">
        <f t="shared" si="252"/>
        <v>97</v>
      </c>
      <c r="W57" s="51"/>
      <c r="X57" s="50">
        <f t="shared" ref="X57:Y57" si="253">SUM(X45:X56)</f>
        <v>6</v>
      </c>
      <c r="Y57" s="31">
        <f t="shared" si="253"/>
        <v>97</v>
      </c>
      <c r="Z57" s="51"/>
      <c r="AA57" s="50">
        <f t="shared" ref="AA57:AB57" si="254">SUM(AA45:AA56)</f>
        <v>0</v>
      </c>
      <c r="AB57" s="31">
        <f t="shared" si="254"/>
        <v>0</v>
      </c>
      <c r="AC57" s="51"/>
      <c r="AD57" s="50">
        <f t="shared" ref="AD57:AE57" si="255">SUM(AD45:AD56)</f>
        <v>0</v>
      </c>
      <c r="AE57" s="31">
        <f t="shared" si="255"/>
        <v>0</v>
      </c>
      <c r="AF57" s="51"/>
      <c r="AG57" s="50">
        <f t="shared" ref="AG57:AH57" si="256">SUM(AG45:AG56)</f>
        <v>0</v>
      </c>
      <c r="AH57" s="31">
        <f t="shared" si="256"/>
        <v>0</v>
      </c>
      <c r="AI57" s="51"/>
      <c r="AJ57" s="50">
        <f t="shared" ref="AJ57:AK57" si="257">SUM(AJ45:AJ56)</f>
        <v>0</v>
      </c>
      <c r="AK57" s="31">
        <f t="shared" si="257"/>
        <v>0</v>
      </c>
      <c r="AL57" s="51"/>
      <c r="AM57" s="50">
        <f t="shared" ref="AM57:AN57" si="258">SUM(AM45:AM56)</f>
        <v>17</v>
      </c>
      <c r="AN57" s="31">
        <f t="shared" si="258"/>
        <v>158</v>
      </c>
      <c r="AO57" s="51"/>
      <c r="AP57" s="50">
        <f t="shared" ref="AP57:AQ57" si="259">SUM(AP45:AP56)</f>
        <v>0</v>
      </c>
      <c r="AQ57" s="31">
        <f t="shared" si="259"/>
        <v>0</v>
      </c>
      <c r="AR57" s="51"/>
      <c r="AS57" s="50">
        <f t="shared" ref="AS57:AT57" si="260">SUM(AS45:AS56)</f>
        <v>0</v>
      </c>
      <c r="AT57" s="31">
        <f t="shared" si="260"/>
        <v>0</v>
      </c>
      <c r="AU57" s="51"/>
      <c r="AV57" s="50">
        <f t="shared" ref="AV57:AW57" si="261">SUM(AV45:AV56)</f>
        <v>0</v>
      </c>
      <c r="AW57" s="31">
        <f t="shared" si="261"/>
        <v>0</v>
      </c>
      <c r="AX57" s="51"/>
      <c r="AY57" s="50">
        <f t="shared" ref="AY57:AZ57" si="262">SUM(AY45:AY56)</f>
        <v>99</v>
      </c>
      <c r="AZ57" s="31">
        <f t="shared" si="262"/>
        <v>11077</v>
      </c>
      <c r="BA57" s="51"/>
      <c r="BB57" s="50">
        <f t="shared" ref="BB57:BC57" si="263">SUM(BB45:BB56)</f>
        <v>0</v>
      </c>
      <c r="BC57" s="31">
        <f t="shared" si="263"/>
        <v>0</v>
      </c>
      <c r="BD57" s="51"/>
      <c r="BE57" s="50">
        <f t="shared" ref="BE57:BF57" si="264">SUM(BE45:BE56)</f>
        <v>0</v>
      </c>
      <c r="BF57" s="31">
        <f t="shared" si="264"/>
        <v>0</v>
      </c>
      <c r="BG57" s="51"/>
      <c r="BH57" s="50">
        <f t="shared" ref="BH57:BI57" si="265">SUM(BH45:BH56)</f>
        <v>0</v>
      </c>
      <c r="BI57" s="31">
        <f t="shared" si="265"/>
        <v>0</v>
      </c>
      <c r="BJ57" s="51"/>
      <c r="BK57" s="50">
        <f t="shared" ref="BK57:BL57" si="266">SUM(BK45:BK56)</f>
        <v>29</v>
      </c>
      <c r="BL57" s="31">
        <f t="shared" si="266"/>
        <v>1188</v>
      </c>
      <c r="BM57" s="51"/>
      <c r="BN57" s="50">
        <v>0</v>
      </c>
      <c r="BO57" s="31">
        <v>0</v>
      </c>
      <c r="BP57" s="51"/>
      <c r="BQ57" s="50">
        <f t="shared" ref="BQ57:BR57" si="267">SUM(BQ45:BQ56)</f>
        <v>471</v>
      </c>
      <c r="BR57" s="31">
        <f t="shared" si="267"/>
        <v>14686</v>
      </c>
      <c r="BS57" s="51"/>
      <c r="BT57" s="50">
        <v>0</v>
      </c>
      <c r="BU57" s="31">
        <v>0</v>
      </c>
      <c r="BV57" s="51"/>
      <c r="BW57" s="50">
        <f t="shared" ref="BW57:BX57" si="268">SUM(BW45:BW56)</f>
        <v>0</v>
      </c>
      <c r="BX57" s="31">
        <f t="shared" si="268"/>
        <v>0</v>
      </c>
      <c r="BY57" s="51"/>
      <c r="BZ57" s="50">
        <f t="shared" ref="BZ57:CA57" si="269">SUM(BZ45:BZ56)</f>
        <v>0</v>
      </c>
      <c r="CA57" s="31">
        <f t="shared" si="269"/>
        <v>0</v>
      </c>
      <c r="CB57" s="51"/>
      <c r="CC57" s="50">
        <f t="shared" ref="CC57:CD57" si="270">SUM(CC45:CC56)</f>
        <v>0</v>
      </c>
      <c r="CD57" s="31">
        <f t="shared" si="270"/>
        <v>1</v>
      </c>
      <c r="CE57" s="51"/>
      <c r="CF57" s="50">
        <f t="shared" ref="CF57:CG57" si="271">SUM(CF45:CF56)</f>
        <v>0</v>
      </c>
      <c r="CG57" s="31">
        <f t="shared" si="271"/>
        <v>0</v>
      </c>
      <c r="CH57" s="51"/>
      <c r="CI57" s="50">
        <f t="shared" ref="CI57:CJ57" si="272">SUM(CI45:CI56)</f>
        <v>0</v>
      </c>
      <c r="CJ57" s="31">
        <f t="shared" si="272"/>
        <v>46</v>
      </c>
      <c r="CK57" s="51"/>
      <c r="CL57" s="50">
        <f t="shared" ref="CL57:CM57" si="273">SUM(CL45:CL56)</f>
        <v>0</v>
      </c>
      <c r="CM57" s="31">
        <f t="shared" si="273"/>
        <v>0</v>
      </c>
      <c r="CN57" s="51"/>
      <c r="CO57" s="50">
        <f t="shared" ref="CO57:CP57" si="274">SUM(CO45:CO56)</f>
        <v>57</v>
      </c>
      <c r="CP57" s="31">
        <f t="shared" si="274"/>
        <v>13787</v>
      </c>
      <c r="CQ57" s="51"/>
      <c r="CR57" s="50">
        <f t="shared" ref="CR57:CS57" si="275">SUM(CR45:CR56)</f>
        <v>0</v>
      </c>
      <c r="CS57" s="31">
        <f t="shared" si="275"/>
        <v>10</v>
      </c>
      <c r="CT57" s="51"/>
      <c r="CU57" s="50">
        <f t="shared" ref="CU57:CV57" si="276">SUM(CU45:CU56)</f>
        <v>33</v>
      </c>
      <c r="CV57" s="31">
        <f t="shared" si="276"/>
        <v>2325</v>
      </c>
      <c r="CW57" s="51"/>
      <c r="CX57" s="50">
        <f t="shared" ref="CX57:CY57" si="277">SUM(CX45:CX56)</f>
        <v>0</v>
      </c>
      <c r="CY57" s="31">
        <f t="shared" si="277"/>
        <v>0</v>
      </c>
      <c r="CZ57" s="51"/>
      <c r="DA57" s="50">
        <f t="shared" ref="DA57:DB57" si="278">SUM(DA45:DA56)</f>
        <v>0</v>
      </c>
      <c r="DB57" s="31">
        <f t="shared" si="278"/>
        <v>0</v>
      </c>
      <c r="DC57" s="51"/>
      <c r="DD57" s="50">
        <f t="shared" ref="DD57:DE57" si="279">SUM(DD45:DD56)</f>
        <v>0</v>
      </c>
      <c r="DE57" s="31">
        <f t="shared" si="279"/>
        <v>0</v>
      </c>
      <c r="DF57" s="51"/>
      <c r="DG57" s="50">
        <f t="shared" ref="DG57:DH57" si="280">SUM(DG45:DG56)</f>
        <v>0</v>
      </c>
      <c r="DH57" s="31">
        <f t="shared" si="280"/>
        <v>0</v>
      </c>
      <c r="DI57" s="51"/>
      <c r="DJ57" s="50">
        <f t="shared" ref="DJ57:DK57" si="281">SUM(DJ45:DJ56)</f>
        <v>0</v>
      </c>
      <c r="DK57" s="31">
        <f t="shared" si="281"/>
        <v>0</v>
      </c>
      <c r="DL57" s="51"/>
      <c r="DM57" s="50">
        <f t="shared" ref="DM57:DN57" si="282">SUM(DM45:DM56)</f>
        <v>0</v>
      </c>
      <c r="DN57" s="31">
        <f t="shared" si="282"/>
        <v>0</v>
      </c>
      <c r="DO57" s="51"/>
      <c r="DP57" s="50">
        <f t="shared" ref="DP57:DQ57" si="283">SUM(DP45:DP56)</f>
        <v>0</v>
      </c>
      <c r="DQ57" s="31">
        <f t="shared" si="283"/>
        <v>0</v>
      </c>
      <c r="DR57" s="51"/>
      <c r="DS57" s="50">
        <v>0</v>
      </c>
      <c r="DT57" s="31">
        <v>0</v>
      </c>
      <c r="DU57" s="51"/>
      <c r="DV57" s="50">
        <f t="shared" ref="DV57:DW57" si="284">SUM(DV45:DV56)</f>
        <v>178</v>
      </c>
      <c r="DW57" s="31">
        <f t="shared" si="284"/>
        <v>2690</v>
      </c>
      <c r="DX57" s="51"/>
      <c r="DY57" s="50">
        <f t="shared" ref="DY57:DZ57" si="285">SUM(DY45:DY56)</f>
        <v>0</v>
      </c>
      <c r="DZ57" s="31">
        <f t="shared" si="285"/>
        <v>0</v>
      </c>
      <c r="EA57" s="51"/>
      <c r="EB57" s="50">
        <f t="shared" ref="EB57:EC57" si="286">SUM(EB45:EB56)</f>
        <v>0</v>
      </c>
      <c r="EC57" s="31">
        <f t="shared" si="286"/>
        <v>0</v>
      </c>
      <c r="ED57" s="51"/>
      <c r="EE57" s="50">
        <f t="shared" ref="EE57:EF57" si="287">SUM(EE45:EE56)</f>
        <v>0</v>
      </c>
      <c r="EF57" s="31">
        <f t="shared" si="287"/>
        <v>0</v>
      </c>
      <c r="EG57" s="51"/>
      <c r="EH57" s="50">
        <f t="shared" ref="EH57:EI57" si="288">SUM(EH45:EH56)</f>
        <v>0</v>
      </c>
      <c r="EI57" s="31">
        <f t="shared" si="288"/>
        <v>0</v>
      </c>
      <c r="EJ57" s="51"/>
      <c r="EK57" s="50">
        <f t="shared" ref="EK57:EL57" si="289">SUM(EK45:EK56)</f>
        <v>0</v>
      </c>
      <c r="EL57" s="31">
        <f t="shared" si="289"/>
        <v>0</v>
      </c>
      <c r="EM57" s="51"/>
      <c r="EN57" s="50">
        <f t="shared" ref="EN57:EO57" si="290">SUM(EN45:EN56)</f>
        <v>0</v>
      </c>
      <c r="EO57" s="31">
        <f t="shared" si="290"/>
        <v>0</v>
      </c>
      <c r="EP57" s="51"/>
      <c r="EQ57" s="50">
        <f t="shared" ref="EQ57:ER57" si="291">SUM(EQ45:EQ56)</f>
        <v>550</v>
      </c>
      <c r="ER57" s="31">
        <f t="shared" si="291"/>
        <v>16372</v>
      </c>
      <c r="ES57" s="51"/>
      <c r="ET57" s="50">
        <f t="shared" ref="ET57:EU57" si="292">SUM(ET45:ET56)</f>
        <v>0</v>
      </c>
      <c r="EU57" s="31">
        <f t="shared" si="292"/>
        <v>0</v>
      </c>
      <c r="EV57" s="51"/>
      <c r="EW57" s="50">
        <f t="shared" ref="EW57:EX57" si="293">SUM(EW45:EW56)</f>
        <v>0</v>
      </c>
      <c r="EX57" s="31">
        <f t="shared" si="293"/>
        <v>0</v>
      </c>
      <c r="EY57" s="51"/>
      <c r="EZ57" s="50">
        <f t="shared" ref="EZ57:FA57" si="294">SUM(EZ45:EZ56)</f>
        <v>7</v>
      </c>
      <c r="FA57" s="31">
        <f t="shared" si="294"/>
        <v>26</v>
      </c>
      <c r="FB57" s="51"/>
      <c r="FC57" s="50">
        <f t="shared" ref="FC57:FD57" si="295">SUM(FC45:FC56)</f>
        <v>0</v>
      </c>
      <c r="FD57" s="31">
        <f t="shared" si="295"/>
        <v>0</v>
      </c>
      <c r="FE57" s="51"/>
      <c r="FF57" s="50">
        <f t="shared" ref="FF57:FG57" si="296">SUM(FF45:FF56)</f>
        <v>0</v>
      </c>
      <c r="FG57" s="31">
        <f t="shared" si="296"/>
        <v>0</v>
      </c>
      <c r="FH57" s="51"/>
      <c r="FI57" s="50">
        <f t="shared" ref="FI57:FJ57" si="297">SUM(FI45:FI56)</f>
        <v>0</v>
      </c>
      <c r="FJ57" s="31">
        <f t="shared" si="297"/>
        <v>0</v>
      </c>
      <c r="FK57" s="51"/>
      <c r="FL57" s="50">
        <f t="shared" ref="FL57:FM57" si="298">SUM(FL45:FL56)</f>
        <v>1</v>
      </c>
      <c r="FM57" s="31">
        <f t="shared" si="298"/>
        <v>65</v>
      </c>
      <c r="FN57" s="51"/>
      <c r="FO57" s="50">
        <f t="shared" ref="FO57:FP57" si="299">SUM(FO45:FO56)</f>
        <v>4</v>
      </c>
      <c r="FP57" s="31">
        <f t="shared" si="299"/>
        <v>544</v>
      </c>
      <c r="FQ57" s="51"/>
      <c r="FR57" s="50">
        <f t="shared" ref="FR57:FS57" si="300">SUM(FR45:FR56)</f>
        <v>0</v>
      </c>
      <c r="FS57" s="31">
        <f t="shared" si="300"/>
        <v>0</v>
      </c>
      <c r="FT57" s="51"/>
      <c r="FU57" s="50">
        <f t="shared" ref="FU57:FV57" si="301">SUM(FU45:FU56)</f>
        <v>0</v>
      </c>
      <c r="FV57" s="31">
        <f t="shared" si="301"/>
        <v>0</v>
      </c>
      <c r="FW57" s="51"/>
      <c r="FX57" s="50">
        <f t="shared" ref="FX57:FY57" si="302">SUM(FX45:FX56)</f>
        <v>0</v>
      </c>
      <c r="FY57" s="31">
        <f t="shared" si="302"/>
        <v>0</v>
      </c>
      <c r="FZ57" s="51"/>
      <c r="GA57" s="50">
        <f t="shared" ref="GA57:GB57" si="303">SUM(GA45:GA56)</f>
        <v>0</v>
      </c>
      <c r="GB57" s="31">
        <f t="shared" si="303"/>
        <v>0</v>
      </c>
      <c r="GC57" s="51"/>
      <c r="GD57" s="50">
        <f t="shared" ref="GD57:GE57" si="304">SUM(GD45:GD56)</f>
        <v>0</v>
      </c>
      <c r="GE57" s="31">
        <f t="shared" si="304"/>
        <v>0</v>
      </c>
      <c r="GF57" s="51"/>
      <c r="GG57" s="50">
        <f t="shared" ref="GG57:GH57" si="305">SUM(GG45:GG56)</f>
        <v>0</v>
      </c>
      <c r="GH57" s="31">
        <f t="shared" si="305"/>
        <v>0</v>
      </c>
      <c r="GI57" s="51"/>
      <c r="GJ57" s="50">
        <f t="shared" ref="GJ57:GK57" si="306">SUM(GJ45:GJ56)</f>
        <v>2</v>
      </c>
      <c r="GK57" s="31">
        <f t="shared" si="306"/>
        <v>9</v>
      </c>
      <c r="GL57" s="51"/>
      <c r="GM57" s="50">
        <f t="shared" ref="GM57:GN57" si="307">SUM(GM45:GM56)</f>
        <v>0</v>
      </c>
      <c r="GN57" s="31">
        <f t="shared" si="307"/>
        <v>1</v>
      </c>
      <c r="GO57" s="51"/>
      <c r="GP57" s="50">
        <f t="shared" ref="GP57:GQ57" si="308">SUM(GP45:GP56)</f>
        <v>0</v>
      </c>
      <c r="GQ57" s="31">
        <f t="shared" si="308"/>
        <v>0</v>
      </c>
      <c r="GR57" s="51"/>
      <c r="GS57" s="50">
        <f t="shared" ref="GS57:GT57" si="309">SUM(GS45:GS56)</f>
        <v>8</v>
      </c>
      <c r="GT57" s="31">
        <f t="shared" si="309"/>
        <v>2789</v>
      </c>
      <c r="GU57" s="51"/>
      <c r="GV57" s="50">
        <f t="shared" ref="GV57:GW57" si="310">SUM(GV45:GV56)</f>
        <v>0</v>
      </c>
      <c r="GW57" s="31">
        <f t="shared" si="310"/>
        <v>0</v>
      </c>
      <c r="GX57" s="51"/>
      <c r="GY57" s="50">
        <f t="shared" ref="GY57:GZ57" si="311">SUM(GY45:GY56)</f>
        <v>0</v>
      </c>
      <c r="GZ57" s="31">
        <f t="shared" si="311"/>
        <v>3</v>
      </c>
      <c r="HA57" s="51"/>
      <c r="HB57" s="50">
        <f t="shared" ref="HB57:HC57" si="312">SUM(HB45:HB56)</f>
        <v>0</v>
      </c>
      <c r="HC57" s="31">
        <f t="shared" si="312"/>
        <v>0</v>
      </c>
      <c r="HD57" s="51"/>
      <c r="HE57" s="50">
        <f t="shared" ref="HE57:HF57" si="313">SUM(HE45:HE56)</f>
        <v>0</v>
      </c>
      <c r="HF57" s="31">
        <f t="shared" si="313"/>
        <v>1</v>
      </c>
      <c r="HG57" s="51"/>
      <c r="HH57" s="50">
        <f t="shared" ref="HH57:HI57" si="314">SUM(HH45:HH56)</f>
        <v>0</v>
      </c>
      <c r="HI57" s="31">
        <f t="shared" si="314"/>
        <v>0</v>
      </c>
      <c r="HJ57" s="51"/>
      <c r="HK57" s="50">
        <f t="shared" ref="HK57:HL57" si="315">SUM(HK45:HK56)</f>
        <v>0</v>
      </c>
      <c r="HL57" s="31">
        <f t="shared" si="315"/>
        <v>0</v>
      </c>
      <c r="HM57" s="51"/>
      <c r="HN57" s="50">
        <f t="shared" ref="HN57:HO57" si="316">SUM(HN45:HN56)</f>
        <v>0</v>
      </c>
      <c r="HO57" s="31">
        <f t="shared" si="316"/>
        <v>0</v>
      </c>
      <c r="HP57" s="51"/>
      <c r="HQ57" s="50">
        <f t="shared" ref="HQ57:HR57" si="317">SUM(HQ45:HQ56)</f>
        <v>0</v>
      </c>
      <c r="HR57" s="31">
        <f t="shared" si="317"/>
        <v>0</v>
      </c>
      <c r="HS57" s="51"/>
      <c r="HT57" s="50">
        <f t="shared" ref="HT57:HU57" si="318">SUM(HT45:HT56)</f>
        <v>1428</v>
      </c>
      <c r="HU57" s="31">
        <f t="shared" si="318"/>
        <v>36582</v>
      </c>
      <c r="HV57" s="51"/>
      <c r="HW57" s="50">
        <f t="shared" ref="HW57:HX57" si="319">SUM(HW45:HW56)</f>
        <v>239</v>
      </c>
      <c r="HX57" s="31">
        <f t="shared" si="319"/>
        <v>6631</v>
      </c>
      <c r="HY57" s="51"/>
      <c r="HZ57" s="50">
        <f t="shared" ref="HZ57:IA57" si="320">SUM(HZ45:HZ56)</f>
        <v>0</v>
      </c>
      <c r="IA57" s="31">
        <f t="shared" si="320"/>
        <v>0</v>
      </c>
      <c r="IB57" s="51"/>
      <c r="IC57" s="50"/>
      <c r="ID57" s="31"/>
      <c r="IE57" s="51"/>
      <c r="IF57" s="50"/>
      <c r="IG57" s="31"/>
      <c r="IH57" s="51"/>
      <c r="II57" s="50"/>
      <c r="IJ57" s="31"/>
      <c r="IK57" s="51"/>
      <c r="IL57" s="50"/>
      <c r="IM57" s="31"/>
      <c r="IN57" s="51"/>
      <c r="IO57" s="50"/>
      <c r="IP57" s="31"/>
      <c r="IQ57" s="51"/>
      <c r="IR57" s="50">
        <f t="shared" ref="IR57:IS57" si="321">SUM(IR45:IR56)</f>
        <v>0</v>
      </c>
      <c r="IS57" s="31">
        <f t="shared" si="321"/>
        <v>0</v>
      </c>
      <c r="IT57" s="51"/>
      <c r="IU57" s="32">
        <f t="shared" si="166"/>
        <v>3159</v>
      </c>
      <c r="IV57" s="33">
        <f t="shared" si="167"/>
        <v>109914</v>
      </c>
      <c r="IW57" s="6"/>
      <c r="IX57" s="9"/>
      <c r="IY57" s="6"/>
      <c r="IZ57" s="6"/>
      <c r="JA57" s="6"/>
      <c r="JB57" s="9"/>
      <c r="JC57" s="6"/>
      <c r="JD57" s="6"/>
      <c r="JE57" s="6"/>
      <c r="JF57" s="9"/>
      <c r="JG57" s="6"/>
      <c r="JH57" s="6"/>
      <c r="JI57" s="1"/>
      <c r="JJ57" s="2"/>
      <c r="JK57" s="1"/>
      <c r="JL57" s="1"/>
      <c r="JM57" s="1"/>
      <c r="JN57" s="2"/>
      <c r="JO57" s="1"/>
      <c r="JP57" s="1"/>
      <c r="JQ57" s="1"/>
      <c r="JR57" s="2"/>
      <c r="JS57" s="1"/>
      <c r="JT57" s="1"/>
      <c r="JU57" s="1"/>
      <c r="JV57" s="2"/>
      <c r="JW57" s="1"/>
      <c r="JX57" s="1"/>
      <c r="JY57" s="1"/>
      <c r="JZ57" s="2"/>
      <c r="KA57" s="1"/>
      <c r="KB57" s="1"/>
      <c r="KC57" s="1"/>
      <c r="KD57" s="2"/>
      <c r="KE57" s="1"/>
      <c r="KF57" s="1"/>
      <c r="KG57" s="1"/>
      <c r="KH57" s="2"/>
      <c r="KI57" s="1"/>
      <c r="KJ57" s="1"/>
      <c r="KK57" s="1"/>
      <c r="KL57" s="2"/>
      <c r="KM57" s="1"/>
      <c r="KN57" s="1"/>
      <c r="KO57" s="1"/>
      <c r="KT57" s="3"/>
      <c r="KY57" s="3"/>
      <c r="LD57" s="3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</row>
    <row r="58" spans="1:376" x14ac:dyDescent="0.3">
      <c r="A58" s="64">
        <v>2008</v>
      </c>
      <c r="B58" s="65" t="s">
        <v>5</v>
      </c>
      <c r="C58" s="48">
        <v>0</v>
      </c>
      <c r="D58" s="11">
        <v>0</v>
      </c>
      <c r="E58" s="49">
        <f t="shared" ref="E58:E69" si="322">IF(C58=0,0,D58/C58*1000)</f>
        <v>0</v>
      </c>
      <c r="F58" s="48">
        <v>0</v>
      </c>
      <c r="G58" s="11">
        <v>0</v>
      </c>
      <c r="H58" s="49">
        <v>0</v>
      </c>
      <c r="I58" s="54">
        <v>0</v>
      </c>
      <c r="J58" s="13">
        <v>43</v>
      </c>
      <c r="K58" s="55">
        <v>0</v>
      </c>
      <c r="L58" s="54">
        <v>1</v>
      </c>
      <c r="M58" s="13">
        <v>28</v>
      </c>
      <c r="N58" s="55">
        <v>28000</v>
      </c>
      <c r="O58" s="48">
        <v>0</v>
      </c>
      <c r="P58" s="11">
        <v>0</v>
      </c>
      <c r="Q58" s="49">
        <v>0</v>
      </c>
      <c r="R58" s="48">
        <v>0</v>
      </c>
      <c r="S58" s="11">
        <v>0</v>
      </c>
      <c r="T58" s="49">
        <v>0</v>
      </c>
      <c r="U58" s="54">
        <v>6</v>
      </c>
      <c r="V58" s="13">
        <v>67</v>
      </c>
      <c r="W58" s="55">
        <v>11166.666666666666</v>
      </c>
      <c r="X58" s="54">
        <v>6</v>
      </c>
      <c r="Y58" s="13">
        <v>67</v>
      </c>
      <c r="Z58" s="55">
        <v>11166.666666666666</v>
      </c>
      <c r="AA58" s="48">
        <v>0</v>
      </c>
      <c r="AB58" s="11">
        <v>0</v>
      </c>
      <c r="AC58" s="49">
        <f t="shared" ref="AC58:AC69" si="323">IF(AA58=0,0,AB58/AA58*1000)</f>
        <v>0</v>
      </c>
      <c r="AD58" s="48">
        <v>0</v>
      </c>
      <c r="AE58" s="11">
        <v>0</v>
      </c>
      <c r="AF58" s="49">
        <v>0</v>
      </c>
      <c r="AG58" s="48">
        <v>0</v>
      </c>
      <c r="AH58" s="11">
        <v>0</v>
      </c>
      <c r="AI58" s="49">
        <v>0</v>
      </c>
      <c r="AJ58" s="48">
        <v>0</v>
      </c>
      <c r="AK58" s="11">
        <v>0</v>
      </c>
      <c r="AL58" s="49">
        <v>0</v>
      </c>
      <c r="AM58" s="48">
        <v>0</v>
      </c>
      <c r="AN58" s="11">
        <v>0</v>
      </c>
      <c r="AO58" s="49">
        <v>0</v>
      </c>
      <c r="AP58" s="48">
        <v>0</v>
      </c>
      <c r="AQ58" s="11">
        <v>0</v>
      </c>
      <c r="AR58" s="49">
        <v>0</v>
      </c>
      <c r="AS58" s="48">
        <v>0</v>
      </c>
      <c r="AT58" s="11">
        <v>0</v>
      </c>
      <c r="AU58" s="49">
        <f t="shared" ref="AU58:AU69" si="324">IF(AS58=0,0,AT58/AS58*1000)</f>
        <v>0</v>
      </c>
      <c r="AV58" s="48">
        <v>0</v>
      </c>
      <c r="AW58" s="11">
        <v>0</v>
      </c>
      <c r="AX58" s="49">
        <v>0</v>
      </c>
      <c r="AY58" s="54">
        <v>2</v>
      </c>
      <c r="AZ58" s="13">
        <v>1076</v>
      </c>
      <c r="BA58" s="55">
        <v>538000</v>
      </c>
      <c r="BB58" s="48">
        <v>0</v>
      </c>
      <c r="BC58" s="11">
        <v>0</v>
      </c>
      <c r="BD58" s="49">
        <v>0</v>
      </c>
      <c r="BE58" s="48">
        <v>0</v>
      </c>
      <c r="BF58" s="11">
        <v>0</v>
      </c>
      <c r="BG58" s="49">
        <v>0</v>
      </c>
      <c r="BH58" s="48">
        <v>0</v>
      </c>
      <c r="BI58" s="11">
        <v>0</v>
      </c>
      <c r="BJ58" s="49">
        <v>0</v>
      </c>
      <c r="BK58" s="54">
        <v>4</v>
      </c>
      <c r="BL58" s="13">
        <v>188</v>
      </c>
      <c r="BM58" s="55">
        <v>47000</v>
      </c>
      <c r="BN58" s="48">
        <v>0</v>
      </c>
      <c r="BO58" s="11">
        <v>0</v>
      </c>
      <c r="BP58" s="49">
        <v>0</v>
      </c>
      <c r="BQ58" s="54">
        <v>55</v>
      </c>
      <c r="BR58" s="13">
        <v>1696</v>
      </c>
      <c r="BS58" s="55">
        <v>30836.363636363636</v>
      </c>
      <c r="BT58" s="48">
        <v>0</v>
      </c>
      <c r="BU58" s="11">
        <v>0</v>
      </c>
      <c r="BV58" s="49">
        <v>0</v>
      </c>
      <c r="BW58" s="48">
        <v>0</v>
      </c>
      <c r="BX58" s="11">
        <v>0</v>
      </c>
      <c r="BY58" s="49">
        <v>0</v>
      </c>
      <c r="BZ58" s="48">
        <v>0</v>
      </c>
      <c r="CA58" s="11">
        <v>0</v>
      </c>
      <c r="CB58" s="49">
        <v>0</v>
      </c>
      <c r="CC58" s="48">
        <v>0</v>
      </c>
      <c r="CD58" s="11">
        <v>0</v>
      </c>
      <c r="CE58" s="49">
        <v>0</v>
      </c>
      <c r="CF58" s="48">
        <v>0</v>
      </c>
      <c r="CG58" s="11">
        <v>0</v>
      </c>
      <c r="CH58" s="49">
        <v>0</v>
      </c>
      <c r="CI58" s="48">
        <v>0</v>
      </c>
      <c r="CJ58" s="11">
        <v>0</v>
      </c>
      <c r="CK58" s="49">
        <v>0</v>
      </c>
      <c r="CL58" s="48">
        <v>0</v>
      </c>
      <c r="CM58" s="11">
        <v>0</v>
      </c>
      <c r="CN58" s="49">
        <v>0</v>
      </c>
      <c r="CO58" s="54">
        <v>0</v>
      </c>
      <c r="CP58" s="13">
        <v>18</v>
      </c>
      <c r="CQ58" s="55">
        <v>0</v>
      </c>
      <c r="CR58" s="48">
        <v>0</v>
      </c>
      <c r="CS58" s="11">
        <v>0</v>
      </c>
      <c r="CT58" s="49">
        <v>0</v>
      </c>
      <c r="CU58" s="54">
        <v>2</v>
      </c>
      <c r="CV58" s="13">
        <v>113</v>
      </c>
      <c r="CW58" s="55">
        <v>56500</v>
      </c>
      <c r="CX58" s="48">
        <v>0</v>
      </c>
      <c r="CY58" s="11">
        <v>0</v>
      </c>
      <c r="CZ58" s="49">
        <v>0</v>
      </c>
      <c r="DA58" s="48">
        <v>0</v>
      </c>
      <c r="DB58" s="11">
        <v>0</v>
      </c>
      <c r="DC58" s="49">
        <v>0</v>
      </c>
      <c r="DD58" s="48">
        <v>0</v>
      </c>
      <c r="DE58" s="11">
        <v>0</v>
      </c>
      <c r="DF58" s="49">
        <v>0</v>
      </c>
      <c r="DG58" s="48">
        <v>0</v>
      </c>
      <c r="DH58" s="11">
        <v>0</v>
      </c>
      <c r="DI58" s="49">
        <v>0</v>
      </c>
      <c r="DJ58" s="48">
        <v>0</v>
      </c>
      <c r="DK58" s="11">
        <v>0</v>
      </c>
      <c r="DL58" s="49">
        <v>0</v>
      </c>
      <c r="DM58" s="48">
        <v>0</v>
      </c>
      <c r="DN58" s="11">
        <v>0</v>
      </c>
      <c r="DO58" s="49">
        <v>0</v>
      </c>
      <c r="DP58" s="48">
        <v>0</v>
      </c>
      <c r="DQ58" s="11">
        <v>0</v>
      </c>
      <c r="DR58" s="49">
        <v>0</v>
      </c>
      <c r="DS58" s="48">
        <v>0</v>
      </c>
      <c r="DT58" s="11">
        <v>0</v>
      </c>
      <c r="DU58" s="49">
        <v>0</v>
      </c>
      <c r="DV58" s="48">
        <v>0</v>
      </c>
      <c r="DW58" s="11">
        <v>0</v>
      </c>
      <c r="DX58" s="49">
        <v>0</v>
      </c>
      <c r="DY58" s="48">
        <v>0</v>
      </c>
      <c r="DZ58" s="11">
        <v>0</v>
      </c>
      <c r="EA58" s="49">
        <v>0</v>
      </c>
      <c r="EB58" s="48">
        <v>0</v>
      </c>
      <c r="EC58" s="11">
        <v>0</v>
      </c>
      <c r="ED58" s="49">
        <v>0</v>
      </c>
      <c r="EE58" s="48">
        <v>0</v>
      </c>
      <c r="EF58" s="11">
        <v>0</v>
      </c>
      <c r="EG58" s="49">
        <v>0</v>
      </c>
      <c r="EH58" s="48">
        <v>0</v>
      </c>
      <c r="EI58" s="11">
        <v>0</v>
      </c>
      <c r="EJ58" s="49">
        <v>0</v>
      </c>
      <c r="EK58" s="48">
        <v>0</v>
      </c>
      <c r="EL58" s="11">
        <v>0</v>
      </c>
      <c r="EM58" s="49">
        <f t="shared" ref="EM58:EM69" si="325">IF(EK58=0,0,EL58/EK58*1000)</f>
        <v>0</v>
      </c>
      <c r="EN58" s="48">
        <v>0</v>
      </c>
      <c r="EO58" s="11">
        <v>0</v>
      </c>
      <c r="EP58" s="49">
        <v>0</v>
      </c>
      <c r="EQ58" s="54">
        <v>5</v>
      </c>
      <c r="ER58" s="13">
        <v>237</v>
      </c>
      <c r="ES58" s="55">
        <v>47400</v>
      </c>
      <c r="ET58" s="48">
        <v>0</v>
      </c>
      <c r="EU58" s="11">
        <v>0</v>
      </c>
      <c r="EV58" s="49">
        <v>0</v>
      </c>
      <c r="EW58" s="48">
        <v>0</v>
      </c>
      <c r="EX58" s="11">
        <v>0</v>
      </c>
      <c r="EY58" s="49">
        <v>0</v>
      </c>
      <c r="EZ58" s="54">
        <v>0</v>
      </c>
      <c r="FA58" s="13">
        <v>1</v>
      </c>
      <c r="FB58" s="55">
        <v>0</v>
      </c>
      <c r="FC58" s="48">
        <v>0</v>
      </c>
      <c r="FD58" s="11">
        <v>0</v>
      </c>
      <c r="FE58" s="49">
        <v>0</v>
      </c>
      <c r="FF58" s="48">
        <v>0</v>
      </c>
      <c r="FG58" s="11">
        <v>0</v>
      </c>
      <c r="FH58" s="49">
        <v>0</v>
      </c>
      <c r="FI58" s="48">
        <v>0</v>
      </c>
      <c r="FJ58" s="11">
        <v>0</v>
      </c>
      <c r="FK58" s="49">
        <v>0</v>
      </c>
      <c r="FL58" s="48">
        <v>0</v>
      </c>
      <c r="FM58" s="11">
        <v>0</v>
      </c>
      <c r="FN58" s="49">
        <v>0</v>
      </c>
      <c r="FO58" s="48">
        <v>0</v>
      </c>
      <c r="FP58" s="11">
        <v>0</v>
      </c>
      <c r="FQ58" s="49">
        <v>0</v>
      </c>
      <c r="FR58" s="48">
        <v>0</v>
      </c>
      <c r="FS58" s="11">
        <v>0</v>
      </c>
      <c r="FT58" s="49">
        <v>0</v>
      </c>
      <c r="FU58" s="48">
        <v>0</v>
      </c>
      <c r="FV58" s="11">
        <v>0</v>
      </c>
      <c r="FW58" s="49">
        <v>0</v>
      </c>
      <c r="FX58" s="48">
        <v>0</v>
      </c>
      <c r="FY58" s="11">
        <v>0</v>
      </c>
      <c r="FZ58" s="49">
        <v>0</v>
      </c>
      <c r="GA58" s="48">
        <v>0</v>
      </c>
      <c r="GB58" s="11">
        <v>0</v>
      </c>
      <c r="GC58" s="49">
        <v>0</v>
      </c>
      <c r="GD58" s="48">
        <v>0</v>
      </c>
      <c r="GE58" s="11">
        <v>0</v>
      </c>
      <c r="GF58" s="49">
        <v>0</v>
      </c>
      <c r="GG58" s="48">
        <v>0</v>
      </c>
      <c r="GH58" s="11">
        <v>0</v>
      </c>
      <c r="GI58" s="49">
        <v>0</v>
      </c>
      <c r="GJ58" s="48">
        <v>0</v>
      </c>
      <c r="GK58" s="11">
        <v>0</v>
      </c>
      <c r="GL58" s="49">
        <v>0</v>
      </c>
      <c r="GM58" s="48">
        <v>0</v>
      </c>
      <c r="GN58" s="11">
        <v>0</v>
      </c>
      <c r="GO58" s="49">
        <v>0</v>
      </c>
      <c r="GP58" s="48">
        <v>0</v>
      </c>
      <c r="GQ58" s="11">
        <v>0</v>
      </c>
      <c r="GR58" s="49">
        <v>0</v>
      </c>
      <c r="GS58" s="54">
        <v>0</v>
      </c>
      <c r="GT58" s="13">
        <v>70</v>
      </c>
      <c r="GU58" s="55">
        <v>0</v>
      </c>
      <c r="GV58" s="48">
        <v>0</v>
      </c>
      <c r="GW58" s="11">
        <v>0</v>
      </c>
      <c r="GX58" s="49">
        <v>0</v>
      </c>
      <c r="GY58" s="48">
        <v>0</v>
      </c>
      <c r="GZ58" s="11">
        <v>0</v>
      </c>
      <c r="HA58" s="49">
        <v>0</v>
      </c>
      <c r="HB58" s="48">
        <v>0</v>
      </c>
      <c r="HC58" s="11">
        <v>0</v>
      </c>
      <c r="HD58" s="49">
        <v>0</v>
      </c>
      <c r="HE58" s="48">
        <v>0</v>
      </c>
      <c r="HF58" s="11">
        <v>0</v>
      </c>
      <c r="HG58" s="49">
        <v>0</v>
      </c>
      <c r="HH58" s="48">
        <v>0</v>
      </c>
      <c r="HI58" s="11">
        <v>0</v>
      </c>
      <c r="HJ58" s="49">
        <v>0</v>
      </c>
      <c r="HK58" s="48">
        <v>0</v>
      </c>
      <c r="HL58" s="11">
        <v>0</v>
      </c>
      <c r="HM58" s="49">
        <v>0</v>
      </c>
      <c r="HN58" s="48">
        <v>0</v>
      </c>
      <c r="HO58" s="11">
        <v>0</v>
      </c>
      <c r="HP58" s="49">
        <v>0</v>
      </c>
      <c r="HQ58" s="48">
        <v>0</v>
      </c>
      <c r="HR58" s="11">
        <v>0</v>
      </c>
      <c r="HS58" s="49">
        <v>0</v>
      </c>
      <c r="HT58" s="54">
        <v>98</v>
      </c>
      <c r="HU58" s="13">
        <v>2568</v>
      </c>
      <c r="HV58" s="55">
        <v>26204.081632653062</v>
      </c>
      <c r="HW58" s="54">
        <v>41</v>
      </c>
      <c r="HX58" s="13">
        <v>989</v>
      </c>
      <c r="HY58" s="55">
        <v>24121.951219512193</v>
      </c>
      <c r="HZ58" s="48">
        <v>0</v>
      </c>
      <c r="IA58" s="11">
        <v>0</v>
      </c>
      <c r="IB58" s="49">
        <v>0</v>
      </c>
      <c r="IC58" s="48"/>
      <c r="ID58" s="11"/>
      <c r="IE58" s="49"/>
      <c r="IF58" s="48"/>
      <c r="IG58" s="11"/>
      <c r="IH58" s="49"/>
      <c r="II58" s="48"/>
      <c r="IJ58" s="11"/>
      <c r="IK58" s="49"/>
      <c r="IL58" s="48"/>
      <c r="IM58" s="11"/>
      <c r="IN58" s="49"/>
      <c r="IO58" s="48"/>
      <c r="IP58" s="11"/>
      <c r="IQ58" s="49"/>
      <c r="IR58" s="48">
        <v>0</v>
      </c>
      <c r="IS58" s="11">
        <v>0</v>
      </c>
      <c r="IT58" s="49">
        <v>0</v>
      </c>
      <c r="IU58" s="10">
        <f t="shared" si="166"/>
        <v>220</v>
      </c>
      <c r="IV58" s="15">
        <f t="shared" si="167"/>
        <v>7161</v>
      </c>
      <c r="IW58" s="6"/>
      <c r="IX58" s="9"/>
      <c r="IY58" s="6"/>
      <c r="IZ58" s="6"/>
      <c r="JA58" s="6"/>
      <c r="JB58" s="9"/>
      <c r="JC58" s="6"/>
      <c r="JD58" s="6"/>
      <c r="JE58" s="6"/>
      <c r="JF58" s="9"/>
      <c r="JG58" s="6"/>
      <c r="JH58" s="6"/>
      <c r="JI58" s="1"/>
      <c r="JJ58" s="2"/>
      <c r="JK58" s="1"/>
      <c r="JL58" s="1"/>
      <c r="JM58" s="1"/>
      <c r="JN58" s="2"/>
      <c r="JO58" s="1"/>
      <c r="JP58" s="1"/>
      <c r="JQ58" s="1"/>
      <c r="JR58" s="2"/>
      <c r="JS58" s="1"/>
      <c r="JT58" s="1"/>
      <c r="JU58" s="1"/>
      <c r="JV58" s="2"/>
      <c r="JW58" s="1"/>
      <c r="JX58" s="1"/>
      <c r="JY58" s="1"/>
      <c r="JZ58" s="2"/>
      <c r="KA58" s="1"/>
      <c r="KB58" s="1"/>
      <c r="KC58" s="1"/>
      <c r="KD58" s="2"/>
      <c r="KE58" s="1"/>
      <c r="KF58" s="1"/>
      <c r="KG58" s="1"/>
      <c r="KH58" s="2"/>
      <c r="KI58" s="1"/>
      <c r="KJ58" s="1"/>
      <c r="KK58" s="1"/>
      <c r="KL58" s="2"/>
      <c r="KM58" s="1"/>
      <c r="KN58" s="1"/>
      <c r="KO58" s="1"/>
    </row>
    <row r="59" spans="1:376" x14ac:dyDescent="0.3">
      <c r="A59" s="64">
        <v>2008</v>
      </c>
      <c r="B59" s="65" t="s">
        <v>6</v>
      </c>
      <c r="C59" s="48">
        <v>0</v>
      </c>
      <c r="D59" s="11">
        <v>0</v>
      </c>
      <c r="E59" s="49">
        <f t="shared" si="322"/>
        <v>0</v>
      </c>
      <c r="F59" s="48">
        <v>0</v>
      </c>
      <c r="G59" s="11">
        <v>0</v>
      </c>
      <c r="H59" s="49">
        <v>0</v>
      </c>
      <c r="I59" s="54">
        <v>0</v>
      </c>
      <c r="J59" s="13">
        <v>9</v>
      </c>
      <c r="K59" s="55">
        <v>0</v>
      </c>
      <c r="L59" s="54">
        <v>1</v>
      </c>
      <c r="M59" s="13">
        <v>31</v>
      </c>
      <c r="N59" s="55">
        <v>31000</v>
      </c>
      <c r="O59" s="48">
        <v>0</v>
      </c>
      <c r="P59" s="11">
        <v>0</v>
      </c>
      <c r="Q59" s="49">
        <v>0</v>
      </c>
      <c r="R59" s="54">
        <v>6</v>
      </c>
      <c r="S59" s="13">
        <v>1139</v>
      </c>
      <c r="T59" s="55">
        <v>189833.33333333334</v>
      </c>
      <c r="U59" s="48">
        <v>0</v>
      </c>
      <c r="V59" s="11">
        <v>0</v>
      </c>
      <c r="W59" s="49">
        <v>0</v>
      </c>
      <c r="X59" s="48">
        <v>0</v>
      </c>
      <c r="Y59" s="11">
        <v>0</v>
      </c>
      <c r="Z59" s="49">
        <v>0</v>
      </c>
      <c r="AA59" s="48">
        <v>0</v>
      </c>
      <c r="AB59" s="11">
        <v>0</v>
      </c>
      <c r="AC59" s="49">
        <f t="shared" si="323"/>
        <v>0</v>
      </c>
      <c r="AD59" s="48">
        <v>0</v>
      </c>
      <c r="AE59" s="11">
        <v>0</v>
      </c>
      <c r="AF59" s="49">
        <v>0</v>
      </c>
      <c r="AG59" s="48">
        <v>0</v>
      </c>
      <c r="AH59" s="11">
        <v>0</v>
      </c>
      <c r="AI59" s="49">
        <v>0</v>
      </c>
      <c r="AJ59" s="48">
        <v>0</v>
      </c>
      <c r="AK59" s="11">
        <v>0</v>
      </c>
      <c r="AL59" s="49">
        <v>0</v>
      </c>
      <c r="AM59" s="48">
        <v>0</v>
      </c>
      <c r="AN59" s="11">
        <v>0</v>
      </c>
      <c r="AO59" s="49">
        <v>0</v>
      </c>
      <c r="AP59" s="48">
        <v>0</v>
      </c>
      <c r="AQ59" s="11">
        <v>0</v>
      </c>
      <c r="AR59" s="49">
        <v>0</v>
      </c>
      <c r="AS59" s="48">
        <v>0</v>
      </c>
      <c r="AT59" s="11">
        <v>0</v>
      </c>
      <c r="AU59" s="49">
        <f t="shared" si="324"/>
        <v>0</v>
      </c>
      <c r="AV59" s="48">
        <v>0</v>
      </c>
      <c r="AW59" s="11">
        <v>0</v>
      </c>
      <c r="AX59" s="49">
        <v>0</v>
      </c>
      <c r="AY59" s="54">
        <v>2</v>
      </c>
      <c r="AZ59" s="13">
        <v>377</v>
      </c>
      <c r="BA59" s="55">
        <v>188500</v>
      </c>
      <c r="BB59" s="48">
        <v>0</v>
      </c>
      <c r="BC59" s="11">
        <v>0</v>
      </c>
      <c r="BD59" s="49">
        <v>0</v>
      </c>
      <c r="BE59" s="48">
        <v>0</v>
      </c>
      <c r="BF59" s="11">
        <v>0</v>
      </c>
      <c r="BG59" s="49">
        <v>0</v>
      </c>
      <c r="BH59" s="48">
        <v>0</v>
      </c>
      <c r="BI59" s="11">
        <v>0</v>
      </c>
      <c r="BJ59" s="49">
        <v>0</v>
      </c>
      <c r="BK59" s="54">
        <v>7</v>
      </c>
      <c r="BL59" s="13">
        <v>606</v>
      </c>
      <c r="BM59" s="55">
        <v>86571.428571428565</v>
      </c>
      <c r="BN59" s="48">
        <v>0</v>
      </c>
      <c r="BO59" s="11">
        <v>0</v>
      </c>
      <c r="BP59" s="49">
        <v>0</v>
      </c>
      <c r="BQ59" s="54">
        <v>25</v>
      </c>
      <c r="BR59" s="13">
        <v>1033</v>
      </c>
      <c r="BS59" s="55">
        <v>41320</v>
      </c>
      <c r="BT59" s="48">
        <v>0</v>
      </c>
      <c r="BU59" s="11">
        <v>0</v>
      </c>
      <c r="BV59" s="49">
        <v>0</v>
      </c>
      <c r="BW59" s="48">
        <v>0</v>
      </c>
      <c r="BX59" s="11">
        <v>0</v>
      </c>
      <c r="BY59" s="49">
        <v>0</v>
      </c>
      <c r="BZ59" s="48">
        <v>0</v>
      </c>
      <c r="CA59" s="11">
        <v>0</v>
      </c>
      <c r="CB59" s="49">
        <v>0</v>
      </c>
      <c r="CC59" s="48">
        <v>0</v>
      </c>
      <c r="CD59" s="11">
        <v>0</v>
      </c>
      <c r="CE59" s="49">
        <v>0</v>
      </c>
      <c r="CF59" s="48">
        <v>0</v>
      </c>
      <c r="CG59" s="11">
        <v>0</v>
      </c>
      <c r="CH59" s="49">
        <v>0</v>
      </c>
      <c r="CI59" s="54">
        <v>11</v>
      </c>
      <c r="CJ59" s="13">
        <v>57</v>
      </c>
      <c r="CK59" s="55">
        <v>5181.818181818182</v>
      </c>
      <c r="CL59" s="48">
        <v>0</v>
      </c>
      <c r="CM59" s="11">
        <v>0</v>
      </c>
      <c r="CN59" s="49">
        <v>0</v>
      </c>
      <c r="CO59" s="54">
        <v>4</v>
      </c>
      <c r="CP59" s="13">
        <v>974</v>
      </c>
      <c r="CQ59" s="55">
        <v>243500</v>
      </c>
      <c r="CR59" s="48">
        <v>0</v>
      </c>
      <c r="CS59" s="11">
        <v>0</v>
      </c>
      <c r="CT59" s="49">
        <v>0</v>
      </c>
      <c r="CU59" s="54">
        <v>3</v>
      </c>
      <c r="CV59" s="13">
        <v>228</v>
      </c>
      <c r="CW59" s="55">
        <v>76000</v>
      </c>
      <c r="CX59" s="48">
        <v>0</v>
      </c>
      <c r="CY59" s="11">
        <v>0</v>
      </c>
      <c r="CZ59" s="49">
        <v>0</v>
      </c>
      <c r="DA59" s="48">
        <v>0</v>
      </c>
      <c r="DB59" s="11">
        <v>0</v>
      </c>
      <c r="DC59" s="49">
        <v>0</v>
      </c>
      <c r="DD59" s="48">
        <v>0</v>
      </c>
      <c r="DE59" s="11">
        <v>0</v>
      </c>
      <c r="DF59" s="49">
        <v>0</v>
      </c>
      <c r="DG59" s="48">
        <v>0</v>
      </c>
      <c r="DH59" s="11">
        <v>0</v>
      </c>
      <c r="DI59" s="49">
        <v>0</v>
      </c>
      <c r="DJ59" s="48">
        <v>0</v>
      </c>
      <c r="DK59" s="11">
        <v>0</v>
      </c>
      <c r="DL59" s="49">
        <v>0</v>
      </c>
      <c r="DM59" s="48">
        <v>0</v>
      </c>
      <c r="DN59" s="11">
        <v>0</v>
      </c>
      <c r="DO59" s="49">
        <v>0</v>
      </c>
      <c r="DP59" s="48">
        <v>0</v>
      </c>
      <c r="DQ59" s="11">
        <v>0</v>
      </c>
      <c r="DR59" s="49">
        <v>0</v>
      </c>
      <c r="DS59" s="54">
        <v>0</v>
      </c>
      <c r="DT59" s="13">
        <v>0</v>
      </c>
      <c r="DU59" s="55">
        <v>0</v>
      </c>
      <c r="DV59" s="54">
        <v>2</v>
      </c>
      <c r="DW59" s="13">
        <v>56</v>
      </c>
      <c r="DX59" s="55">
        <v>28000</v>
      </c>
      <c r="DY59" s="48">
        <v>0</v>
      </c>
      <c r="DZ59" s="11">
        <v>0</v>
      </c>
      <c r="EA59" s="49">
        <v>0</v>
      </c>
      <c r="EB59" s="48">
        <v>0</v>
      </c>
      <c r="EC59" s="11">
        <v>0</v>
      </c>
      <c r="ED59" s="49">
        <v>0</v>
      </c>
      <c r="EE59" s="48">
        <v>0</v>
      </c>
      <c r="EF59" s="11">
        <v>0</v>
      </c>
      <c r="EG59" s="49">
        <v>0</v>
      </c>
      <c r="EH59" s="48">
        <v>0</v>
      </c>
      <c r="EI59" s="11">
        <v>0</v>
      </c>
      <c r="EJ59" s="49">
        <v>0</v>
      </c>
      <c r="EK59" s="48">
        <v>0</v>
      </c>
      <c r="EL59" s="11">
        <v>0</v>
      </c>
      <c r="EM59" s="49">
        <f t="shared" si="325"/>
        <v>0</v>
      </c>
      <c r="EN59" s="48">
        <v>0</v>
      </c>
      <c r="EO59" s="11">
        <v>0</v>
      </c>
      <c r="EP59" s="49">
        <v>0</v>
      </c>
      <c r="EQ59" s="54">
        <v>3</v>
      </c>
      <c r="ER59" s="13">
        <v>111</v>
      </c>
      <c r="ES59" s="55">
        <v>37000</v>
      </c>
      <c r="ET59" s="48">
        <v>0</v>
      </c>
      <c r="EU59" s="11">
        <v>0</v>
      </c>
      <c r="EV59" s="49">
        <v>0</v>
      </c>
      <c r="EW59" s="48">
        <v>0</v>
      </c>
      <c r="EX59" s="11">
        <v>0</v>
      </c>
      <c r="EY59" s="49">
        <v>0</v>
      </c>
      <c r="EZ59" s="54">
        <v>0</v>
      </c>
      <c r="FA59" s="13">
        <v>1</v>
      </c>
      <c r="FB59" s="55">
        <v>0</v>
      </c>
      <c r="FC59" s="48">
        <v>0</v>
      </c>
      <c r="FD59" s="11">
        <v>0</v>
      </c>
      <c r="FE59" s="49">
        <v>0</v>
      </c>
      <c r="FF59" s="48">
        <v>0</v>
      </c>
      <c r="FG59" s="11">
        <v>0</v>
      </c>
      <c r="FH59" s="49">
        <v>0</v>
      </c>
      <c r="FI59" s="48">
        <v>0</v>
      </c>
      <c r="FJ59" s="11">
        <v>0</v>
      </c>
      <c r="FK59" s="49">
        <v>0</v>
      </c>
      <c r="FL59" s="48">
        <v>0</v>
      </c>
      <c r="FM59" s="11">
        <v>0</v>
      </c>
      <c r="FN59" s="49">
        <v>0</v>
      </c>
      <c r="FO59" s="48">
        <v>0</v>
      </c>
      <c r="FP59" s="11">
        <v>0</v>
      </c>
      <c r="FQ59" s="49">
        <v>0</v>
      </c>
      <c r="FR59" s="48">
        <v>0</v>
      </c>
      <c r="FS59" s="11">
        <v>0</v>
      </c>
      <c r="FT59" s="49">
        <v>0</v>
      </c>
      <c r="FU59" s="48">
        <v>0</v>
      </c>
      <c r="FV59" s="11">
        <v>0</v>
      </c>
      <c r="FW59" s="49">
        <v>0</v>
      </c>
      <c r="FX59" s="48">
        <v>0</v>
      </c>
      <c r="FY59" s="11">
        <v>0</v>
      </c>
      <c r="FZ59" s="49">
        <v>0</v>
      </c>
      <c r="GA59" s="48">
        <v>0</v>
      </c>
      <c r="GB59" s="11">
        <v>0</v>
      </c>
      <c r="GC59" s="49">
        <v>0</v>
      </c>
      <c r="GD59" s="48">
        <v>0</v>
      </c>
      <c r="GE59" s="11">
        <v>0</v>
      </c>
      <c r="GF59" s="49">
        <v>0</v>
      </c>
      <c r="GG59" s="48">
        <v>0</v>
      </c>
      <c r="GH59" s="11">
        <v>0</v>
      </c>
      <c r="GI59" s="49">
        <v>0</v>
      </c>
      <c r="GJ59" s="48">
        <v>0</v>
      </c>
      <c r="GK59" s="11">
        <v>0</v>
      </c>
      <c r="GL59" s="49">
        <v>0</v>
      </c>
      <c r="GM59" s="48">
        <v>0</v>
      </c>
      <c r="GN59" s="11">
        <v>0</v>
      </c>
      <c r="GO59" s="49">
        <v>0</v>
      </c>
      <c r="GP59" s="48">
        <v>0</v>
      </c>
      <c r="GQ59" s="11">
        <v>0</v>
      </c>
      <c r="GR59" s="49">
        <v>0</v>
      </c>
      <c r="GS59" s="54">
        <v>0</v>
      </c>
      <c r="GT59" s="13">
        <v>71</v>
      </c>
      <c r="GU59" s="55">
        <v>0</v>
      </c>
      <c r="GV59" s="48">
        <v>0</v>
      </c>
      <c r="GW59" s="11">
        <v>0</v>
      </c>
      <c r="GX59" s="49">
        <v>0</v>
      </c>
      <c r="GY59" s="48">
        <v>0</v>
      </c>
      <c r="GZ59" s="11">
        <v>0</v>
      </c>
      <c r="HA59" s="49">
        <v>0</v>
      </c>
      <c r="HB59" s="48">
        <v>0</v>
      </c>
      <c r="HC59" s="11">
        <v>0</v>
      </c>
      <c r="HD59" s="49">
        <v>0</v>
      </c>
      <c r="HE59" s="48">
        <v>0</v>
      </c>
      <c r="HF59" s="11">
        <v>0</v>
      </c>
      <c r="HG59" s="49">
        <v>0</v>
      </c>
      <c r="HH59" s="48">
        <v>0</v>
      </c>
      <c r="HI59" s="11">
        <v>0</v>
      </c>
      <c r="HJ59" s="49">
        <v>0</v>
      </c>
      <c r="HK59" s="48">
        <v>0</v>
      </c>
      <c r="HL59" s="11">
        <v>0</v>
      </c>
      <c r="HM59" s="49">
        <v>0</v>
      </c>
      <c r="HN59" s="48">
        <v>0</v>
      </c>
      <c r="HO59" s="11">
        <v>0</v>
      </c>
      <c r="HP59" s="49">
        <v>0</v>
      </c>
      <c r="HQ59" s="48">
        <v>0</v>
      </c>
      <c r="HR59" s="11">
        <v>0</v>
      </c>
      <c r="HS59" s="49">
        <v>0</v>
      </c>
      <c r="HT59" s="54">
        <v>86</v>
      </c>
      <c r="HU59" s="13">
        <v>2780</v>
      </c>
      <c r="HV59" s="55">
        <v>32325.581395348836</v>
      </c>
      <c r="HW59" s="54">
        <v>41</v>
      </c>
      <c r="HX59" s="13">
        <v>1126</v>
      </c>
      <c r="HY59" s="55">
        <v>27463.414634146342</v>
      </c>
      <c r="HZ59" s="48">
        <v>0</v>
      </c>
      <c r="IA59" s="11">
        <v>0</v>
      </c>
      <c r="IB59" s="49">
        <v>0</v>
      </c>
      <c r="IC59" s="48"/>
      <c r="ID59" s="11"/>
      <c r="IE59" s="49"/>
      <c r="IF59" s="48"/>
      <c r="IG59" s="11"/>
      <c r="IH59" s="49"/>
      <c r="II59" s="48"/>
      <c r="IJ59" s="11"/>
      <c r="IK59" s="49"/>
      <c r="IL59" s="48"/>
      <c r="IM59" s="11"/>
      <c r="IN59" s="49"/>
      <c r="IO59" s="48"/>
      <c r="IP59" s="11"/>
      <c r="IQ59" s="49"/>
      <c r="IR59" s="48">
        <v>0</v>
      </c>
      <c r="IS59" s="11">
        <v>0</v>
      </c>
      <c r="IT59" s="49">
        <v>0</v>
      </c>
      <c r="IU59" s="10">
        <f t="shared" si="166"/>
        <v>191</v>
      </c>
      <c r="IV59" s="15">
        <f t="shared" si="167"/>
        <v>8599</v>
      </c>
      <c r="IW59" s="6"/>
      <c r="IX59" s="9"/>
      <c r="IY59" s="6"/>
      <c r="IZ59" s="6"/>
      <c r="JA59" s="6"/>
      <c r="JB59" s="9"/>
      <c r="JC59" s="6"/>
      <c r="JD59" s="6"/>
      <c r="JE59" s="6"/>
      <c r="JF59" s="9"/>
      <c r="JG59" s="6"/>
      <c r="JH59" s="6"/>
      <c r="JI59" s="1"/>
      <c r="JJ59" s="2"/>
      <c r="JK59" s="1"/>
      <c r="JL59" s="1"/>
      <c r="JM59" s="1"/>
      <c r="JN59" s="2"/>
      <c r="JO59" s="1"/>
      <c r="JP59" s="1"/>
      <c r="JQ59" s="1"/>
      <c r="JR59" s="2"/>
      <c r="JS59" s="1"/>
      <c r="JT59" s="1"/>
      <c r="JU59" s="1"/>
      <c r="JV59" s="2"/>
      <c r="JW59" s="1"/>
      <c r="JX59" s="1"/>
      <c r="JY59" s="1"/>
      <c r="JZ59" s="2"/>
      <c r="KA59" s="1"/>
      <c r="KB59" s="1"/>
      <c r="KC59" s="1"/>
      <c r="KD59" s="2"/>
      <c r="KE59" s="1"/>
      <c r="KF59" s="1"/>
      <c r="KG59" s="1"/>
      <c r="KH59" s="2"/>
      <c r="KI59" s="1"/>
      <c r="KJ59" s="1"/>
      <c r="KK59" s="1"/>
      <c r="KL59" s="2"/>
      <c r="KM59" s="1"/>
      <c r="KN59" s="1"/>
      <c r="KO59" s="1"/>
    </row>
    <row r="60" spans="1:376" x14ac:dyDescent="0.3">
      <c r="A60" s="64">
        <v>2008</v>
      </c>
      <c r="B60" s="65" t="s">
        <v>7</v>
      </c>
      <c r="C60" s="48">
        <v>0</v>
      </c>
      <c r="D60" s="11">
        <v>0</v>
      </c>
      <c r="E60" s="49">
        <f t="shared" si="322"/>
        <v>0</v>
      </c>
      <c r="F60" s="48">
        <v>0</v>
      </c>
      <c r="G60" s="11">
        <v>0</v>
      </c>
      <c r="H60" s="49">
        <v>0</v>
      </c>
      <c r="I60" s="48">
        <v>0</v>
      </c>
      <c r="J60" s="11">
        <v>0</v>
      </c>
      <c r="K60" s="49">
        <v>0</v>
      </c>
      <c r="L60" s="48">
        <v>0</v>
      </c>
      <c r="M60" s="11">
        <v>0</v>
      </c>
      <c r="N60" s="49">
        <v>0</v>
      </c>
      <c r="O60" s="48">
        <v>0</v>
      </c>
      <c r="P60" s="11">
        <v>0</v>
      </c>
      <c r="Q60" s="49">
        <v>0</v>
      </c>
      <c r="R60" s="48">
        <v>0</v>
      </c>
      <c r="S60" s="11">
        <v>0</v>
      </c>
      <c r="T60" s="49">
        <v>0</v>
      </c>
      <c r="U60" s="48">
        <v>0</v>
      </c>
      <c r="V60" s="11">
        <v>0</v>
      </c>
      <c r="W60" s="49">
        <v>0</v>
      </c>
      <c r="X60" s="48">
        <v>0</v>
      </c>
      <c r="Y60" s="11">
        <v>0</v>
      </c>
      <c r="Z60" s="49">
        <v>0</v>
      </c>
      <c r="AA60" s="48">
        <v>0</v>
      </c>
      <c r="AB60" s="11">
        <v>0</v>
      </c>
      <c r="AC60" s="49">
        <f t="shared" si="323"/>
        <v>0</v>
      </c>
      <c r="AD60" s="48">
        <v>0</v>
      </c>
      <c r="AE60" s="11">
        <v>0</v>
      </c>
      <c r="AF60" s="49">
        <v>0</v>
      </c>
      <c r="AG60" s="48">
        <v>0</v>
      </c>
      <c r="AH60" s="11">
        <v>0</v>
      </c>
      <c r="AI60" s="49">
        <v>0</v>
      </c>
      <c r="AJ60" s="48">
        <v>0</v>
      </c>
      <c r="AK60" s="11">
        <v>0</v>
      </c>
      <c r="AL60" s="49">
        <v>0</v>
      </c>
      <c r="AM60" s="54">
        <v>3</v>
      </c>
      <c r="AN60" s="13">
        <v>45</v>
      </c>
      <c r="AO60" s="55">
        <v>15000</v>
      </c>
      <c r="AP60" s="48">
        <v>0</v>
      </c>
      <c r="AQ60" s="11">
        <v>0</v>
      </c>
      <c r="AR60" s="49">
        <v>0</v>
      </c>
      <c r="AS60" s="48">
        <v>0</v>
      </c>
      <c r="AT60" s="11">
        <v>0</v>
      </c>
      <c r="AU60" s="49">
        <f t="shared" si="324"/>
        <v>0</v>
      </c>
      <c r="AV60" s="48">
        <v>0</v>
      </c>
      <c r="AW60" s="11">
        <v>0</v>
      </c>
      <c r="AX60" s="49">
        <v>0</v>
      </c>
      <c r="AY60" s="54">
        <v>4</v>
      </c>
      <c r="AZ60" s="13">
        <v>351</v>
      </c>
      <c r="BA60" s="55">
        <v>87750</v>
      </c>
      <c r="BB60" s="48">
        <v>0</v>
      </c>
      <c r="BC60" s="11">
        <v>0</v>
      </c>
      <c r="BD60" s="49">
        <v>0</v>
      </c>
      <c r="BE60" s="48">
        <v>0</v>
      </c>
      <c r="BF60" s="11">
        <v>0</v>
      </c>
      <c r="BG60" s="49">
        <v>0</v>
      </c>
      <c r="BH60" s="54">
        <v>1</v>
      </c>
      <c r="BI60" s="13">
        <v>4</v>
      </c>
      <c r="BJ60" s="55">
        <v>4000</v>
      </c>
      <c r="BK60" s="54">
        <v>3</v>
      </c>
      <c r="BL60" s="13">
        <v>257</v>
      </c>
      <c r="BM60" s="55">
        <v>85666.666666666672</v>
      </c>
      <c r="BN60" s="48">
        <v>0</v>
      </c>
      <c r="BO60" s="11">
        <v>0</v>
      </c>
      <c r="BP60" s="49">
        <v>0</v>
      </c>
      <c r="BQ60" s="54">
        <v>24</v>
      </c>
      <c r="BR60" s="13">
        <v>1012</v>
      </c>
      <c r="BS60" s="55">
        <v>42166.666666666664</v>
      </c>
      <c r="BT60" s="48">
        <v>0</v>
      </c>
      <c r="BU60" s="11">
        <v>0</v>
      </c>
      <c r="BV60" s="49">
        <v>0</v>
      </c>
      <c r="BW60" s="48">
        <v>0</v>
      </c>
      <c r="BX60" s="11">
        <v>0</v>
      </c>
      <c r="BY60" s="49">
        <v>0</v>
      </c>
      <c r="BZ60" s="48">
        <v>0</v>
      </c>
      <c r="CA60" s="11">
        <v>0</v>
      </c>
      <c r="CB60" s="49">
        <v>0</v>
      </c>
      <c r="CC60" s="48">
        <v>0</v>
      </c>
      <c r="CD60" s="11">
        <v>0</v>
      </c>
      <c r="CE60" s="49">
        <v>0</v>
      </c>
      <c r="CF60" s="48">
        <v>0</v>
      </c>
      <c r="CG60" s="11">
        <v>0</v>
      </c>
      <c r="CH60" s="49">
        <v>0</v>
      </c>
      <c r="CI60" s="54">
        <v>0</v>
      </c>
      <c r="CJ60" s="13">
        <v>88</v>
      </c>
      <c r="CK60" s="55">
        <v>0</v>
      </c>
      <c r="CL60" s="48">
        <v>0</v>
      </c>
      <c r="CM60" s="11">
        <v>0</v>
      </c>
      <c r="CN60" s="49">
        <v>0</v>
      </c>
      <c r="CO60" s="54">
        <v>18</v>
      </c>
      <c r="CP60" s="13">
        <v>4082</v>
      </c>
      <c r="CQ60" s="55">
        <v>226777.77777777778</v>
      </c>
      <c r="CR60" s="48">
        <v>0</v>
      </c>
      <c r="CS60" s="11">
        <v>0</v>
      </c>
      <c r="CT60" s="49">
        <v>0</v>
      </c>
      <c r="CU60" s="54">
        <v>5</v>
      </c>
      <c r="CV60" s="13">
        <v>426</v>
      </c>
      <c r="CW60" s="55">
        <v>85200</v>
      </c>
      <c r="CX60" s="48">
        <v>0</v>
      </c>
      <c r="CY60" s="11">
        <v>0</v>
      </c>
      <c r="CZ60" s="49">
        <v>0</v>
      </c>
      <c r="DA60" s="48">
        <v>0</v>
      </c>
      <c r="DB60" s="11">
        <v>0</v>
      </c>
      <c r="DC60" s="49">
        <v>0</v>
      </c>
      <c r="DD60" s="48">
        <v>0</v>
      </c>
      <c r="DE60" s="11">
        <v>0</v>
      </c>
      <c r="DF60" s="49">
        <v>0</v>
      </c>
      <c r="DG60" s="48">
        <v>0</v>
      </c>
      <c r="DH60" s="11">
        <v>0</v>
      </c>
      <c r="DI60" s="49">
        <v>0</v>
      </c>
      <c r="DJ60" s="48">
        <v>0</v>
      </c>
      <c r="DK60" s="11">
        <v>0</v>
      </c>
      <c r="DL60" s="49">
        <v>0</v>
      </c>
      <c r="DM60" s="48">
        <v>0</v>
      </c>
      <c r="DN60" s="11">
        <v>0</v>
      </c>
      <c r="DO60" s="49">
        <v>0</v>
      </c>
      <c r="DP60" s="48">
        <v>0</v>
      </c>
      <c r="DQ60" s="11">
        <v>0</v>
      </c>
      <c r="DR60" s="49">
        <v>0</v>
      </c>
      <c r="DS60" s="54">
        <v>0</v>
      </c>
      <c r="DT60" s="13">
        <v>0</v>
      </c>
      <c r="DU60" s="55">
        <v>0</v>
      </c>
      <c r="DV60" s="54">
        <v>35</v>
      </c>
      <c r="DW60" s="13">
        <v>676</v>
      </c>
      <c r="DX60" s="55">
        <v>19314.285714285714</v>
      </c>
      <c r="DY60" s="48">
        <v>0</v>
      </c>
      <c r="DZ60" s="11">
        <v>0</v>
      </c>
      <c r="EA60" s="49">
        <v>0</v>
      </c>
      <c r="EB60" s="48">
        <v>0</v>
      </c>
      <c r="EC60" s="11">
        <v>0</v>
      </c>
      <c r="ED60" s="49">
        <v>0</v>
      </c>
      <c r="EE60" s="48">
        <v>0</v>
      </c>
      <c r="EF60" s="11">
        <v>0</v>
      </c>
      <c r="EG60" s="49">
        <v>0</v>
      </c>
      <c r="EH60" s="48">
        <v>0</v>
      </c>
      <c r="EI60" s="11">
        <v>0</v>
      </c>
      <c r="EJ60" s="49">
        <v>0</v>
      </c>
      <c r="EK60" s="48">
        <v>0</v>
      </c>
      <c r="EL60" s="11">
        <v>0</v>
      </c>
      <c r="EM60" s="49">
        <f t="shared" si="325"/>
        <v>0</v>
      </c>
      <c r="EN60" s="48">
        <v>0</v>
      </c>
      <c r="EO60" s="11">
        <v>0</v>
      </c>
      <c r="EP60" s="49">
        <v>0</v>
      </c>
      <c r="EQ60" s="54">
        <v>49</v>
      </c>
      <c r="ER60" s="13">
        <v>1550</v>
      </c>
      <c r="ES60" s="55">
        <v>31632.65306122449</v>
      </c>
      <c r="ET60" s="48">
        <v>0</v>
      </c>
      <c r="EU60" s="11">
        <v>0</v>
      </c>
      <c r="EV60" s="49">
        <v>0</v>
      </c>
      <c r="EW60" s="48">
        <v>0</v>
      </c>
      <c r="EX60" s="11">
        <v>0</v>
      </c>
      <c r="EY60" s="49">
        <v>0</v>
      </c>
      <c r="EZ60" s="48">
        <v>0</v>
      </c>
      <c r="FA60" s="11">
        <v>0</v>
      </c>
      <c r="FB60" s="49">
        <v>0</v>
      </c>
      <c r="FC60" s="48">
        <v>0</v>
      </c>
      <c r="FD60" s="11">
        <v>0</v>
      </c>
      <c r="FE60" s="49">
        <v>0</v>
      </c>
      <c r="FF60" s="48">
        <v>0</v>
      </c>
      <c r="FG60" s="11">
        <v>0</v>
      </c>
      <c r="FH60" s="49">
        <v>0</v>
      </c>
      <c r="FI60" s="48">
        <v>0</v>
      </c>
      <c r="FJ60" s="11">
        <v>0</v>
      </c>
      <c r="FK60" s="49">
        <v>0</v>
      </c>
      <c r="FL60" s="48">
        <v>0</v>
      </c>
      <c r="FM60" s="11">
        <v>0</v>
      </c>
      <c r="FN60" s="49">
        <v>0</v>
      </c>
      <c r="FO60" s="48">
        <v>0</v>
      </c>
      <c r="FP60" s="11">
        <v>0</v>
      </c>
      <c r="FQ60" s="49">
        <v>0</v>
      </c>
      <c r="FR60" s="48">
        <v>0</v>
      </c>
      <c r="FS60" s="11">
        <v>0</v>
      </c>
      <c r="FT60" s="49">
        <v>0</v>
      </c>
      <c r="FU60" s="48">
        <v>0</v>
      </c>
      <c r="FV60" s="11">
        <v>0</v>
      </c>
      <c r="FW60" s="49">
        <v>0</v>
      </c>
      <c r="FX60" s="48">
        <v>0</v>
      </c>
      <c r="FY60" s="11">
        <v>0</v>
      </c>
      <c r="FZ60" s="49">
        <v>0</v>
      </c>
      <c r="GA60" s="48">
        <v>0</v>
      </c>
      <c r="GB60" s="11">
        <v>0</v>
      </c>
      <c r="GC60" s="49">
        <v>0</v>
      </c>
      <c r="GD60" s="48">
        <v>0</v>
      </c>
      <c r="GE60" s="11">
        <v>0</v>
      </c>
      <c r="GF60" s="49">
        <v>0</v>
      </c>
      <c r="GG60" s="48">
        <v>0</v>
      </c>
      <c r="GH60" s="11">
        <v>0</v>
      </c>
      <c r="GI60" s="49">
        <v>0</v>
      </c>
      <c r="GJ60" s="48">
        <v>0</v>
      </c>
      <c r="GK60" s="11">
        <v>0</v>
      </c>
      <c r="GL60" s="49">
        <v>0</v>
      </c>
      <c r="GM60" s="48">
        <v>0</v>
      </c>
      <c r="GN60" s="11">
        <v>0</v>
      </c>
      <c r="GO60" s="49">
        <v>0</v>
      </c>
      <c r="GP60" s="48">
        <v>0</v>
      </c>
      <c r="GQ60" s="11">
        <v>0</v>
      </c>
      <c r="GR60" s="49">
        <v>0</v>
      </c>
      <c r="GS60" s="54">
        <v>1</v>
      </c>
      <c r="GT60" s="13">
        <v>208</v>
      </c>
      <c r="GU60" s="55">
        <v>208000</v>
      </c>
      <c r="GV60" s="48">
        <v>0</v>
      </c>
      <c r="GW60" s="11">
        <v>0</v>
      </c>
      <c r="GX60" s="49">
        <v>0</v>
      </c>
      <c r="GY60" s="48">
        <v>0</v>
      </c>
      <c r="GZ60" s="11">
        <v>0</v>
      </c>
      <c r="HA60" s="49">
        <v>0</v>
      </c>
      <c r="HB60" s="48">
        <v>0</v>
      </c>
      <c r="HC60" s="11">
        <v>0</v>
      </c>
      <c r="HD60" s="49">
        <v>0</v>
      </c>
      <c r="HE60" s="48">
        <v>0</v>
      </c>
      <c r="HF60" s="11">
        <v>0</v>
      </c>
      <c r="HG60" s="49">
        <v>0</v>
      </c>
      <c r="HH60" s="48">
        <v>0</v>
      </c>
      <c r="HI60" s="11">
        <v>0</v>
      </c>
      <c r="HJ60" s="49">
        <v>0</v>
      </c>
      <c r="HK60" s="54">
        <v>1</v>
      </c>
      <c r="HL60" s="13">
        <v>1</v>
      </c>
      <c r="HM60" s="55">
        <v>1000</v>
      </c>
      <c r="HN60" s="48">
        <v>0</v>
      </c>
      <c r="HO60" s="11">
        <v>0</v>
      </c>
      <c r="HP60" s="49">
        <v>0</v>
      </c>
      <c r="HQ60" s="48">
        <v>0</v>
      </c>
      <c r="HR60" s="11">
        <v>0</v>
      </c>
      <c r="HS60" s="49">
        <v>0</v>
      </c>
      <c r="HT60" s="54">
        <v>58</v>
      </c>
      <c r="HU60" s="13">
        <v>2282</v>
      </c>
      <c r="HV60" s="55">
        <v>39344.827586206899</v>
      </c>
      <c r="HW60" s="54">
        <v>45</v>
      </c>
      <c r="HX60" s="13">
        <v>1166</v>
      </c>
      <c r="HY60" s="55">
        <v>25911.111111111113</v>
      </c>
      <c r="HZ60" s="48">
        <v>0</v>
      </c>
      <c r="IA60" s="11">
        <v>0</v>
      </c>
      <c r="IB60" s="49">
        <v>0</v>
      </c>
      <c r="IC60" s="48"/>
      <c r="ID60" s="11"/>
      <c r="IE60" s="49"/>
      <c r="IF60" s="48"/>
      <c r="IG60" s="11"/>
      <c r="IH60" s="49"/>
      <c r="II60" s="48"/>
      <c r="IJ60" s="11"/>
      <c r="IK60" s="49"/>
      <c r="IL60" s="48"/>
      <c r="IM60" s="11"/>
      <c r="IN60" s="49"/>
      <c r="IO60" s="48"/>
      <c r="IP60" s="11"/>
      <c r="IQ60" s="49"/>
      <c r="IR60" s="54">
        <v>0</v>
      </c>
      <c r="IS60" s="13">
        <v>0</v>
      </c>
      <c r="IT60" s="55">
        <v>0</v>
      </c>
      <c r="IU60" s="10">
        <f t="shared" si="166"/>
        <v>247</v>
      </c>
      <c r="IV60" s="15">
        <f t="shared" si="167"/>
        <v>12148</v>
      </c>
      <c r="IW60" s="6"/>
      <c r="IX60" s="9"/>
      <c r="IY60" s="6"/>
      <c r="IZ60" s="6"/>
      <c r="JA60" s="6"/>
      <c r="JB60" s="9"/>
      <c r="JC60" s="6"/>
      <c r="JD60" s="6"/>
      <c r="JE60" s="6"/>
      <c r="JF60" s="9"/>
      <c r="JG60" s="6"/>
      <c r="JH60" s="6"/>
      <c r="JI60" s="1"/>
      <c r="JJ60" s="2"/>
      <c r="JK60" s="1"/>
      <c r="JL60" s="1"/>
      <c r="JM60" s="1"/>
      <c r="JN60" s="2"/>
      <c r="JO60" s="1"/>
      <c r="JP60" s="1"/>
      <c r="JQ60" s="1"/>
      <c r="JR60" s="2"/>
      <c r="JS60" s="1"/>
      <c r="JT60" s="1"/>
      <c r="JU60" s="1"/>
      <c r="JV60" s="2"/>
      <c r="JW60" s="1"/>
      <c r="JX60" s="1"/>
      <c r="JY60" s="1"/>
      <c r="JZ60" s="2"/>
      <c r="KA60" s="1"/>
      <c r="KB60" s="1"/>
      <c r="KC60" s="1"/>
      <c r="KD60" s="2"/>
      <c r="KE60" s="1"/>
      <c r="KF60" s="1"/>
      <c r="KG60" s="1"/>
      <c r="KH60" s="2"/>
      <c r="KI60" s="1"/>
      <c r="KJ60" s="1"/>
      <c r="KK60" s="1"/>
      <c r="KL60" s="2"/>
      <c r="KM60" s="1"/>
      <c r="KN60" s="1"/>
      <c r="KO60" s="1"/>
    </row>
    <row r="61" spans="1:376" x14ac:dyDescent="0.3">
      <c r="A61" s="64">
        <v>2008</v>
      </c>
      <c r="B61" s="65" t="s">
        <v>8</v>
      </c>
      <c r="C61" s="48">
        <v>0</v>
      </c>
      <c r="D61" s="11">
        <v>0</v>
      </c>
      <c r="E61" s="49">
        <f t="shared" si="322"/>
        <v>0</v>
      </c>
      <c r="F61" s="48">
        <v>0</v>
      </c>
      <c r="G61" s="11">
        <v>0</v>
      </c>
      <c r="H61" s="49">
        <v>0</v>
      </c>
      <c r="I61" s="48">
        <v>0</v>
      </c>
      <c r="J61" s="11">
        <v>0</v>
      </c>
      <c r="K61" s="49">
        <v>0</v>
      </c>
      <c r="L61" s="54">
        <v>5</v>
      </c>
      <c r="M61" s="13">
        <v>152</v>
      </c>
      <c r="N61" s="55">
        <v>30400</v>
      </c>
      <c r="O61" s="48">
        <v>0</v>
      </c>
      <c r="P61" s="11">
        <v>0</v>
      </c>
      <c r="Q61" s="49">
        <v>0</v>
      </c>
      <c r="R61" s="48">
        <v>0</v>
      </c>
      <c r="S61" s="11">
        <v>0</v>
      </c>
      <c r="T61" s="49">
        <v>0</v>
      </c>
      <c r="U61" s="48">
        <v>0</v>
      </c>
      <c r="V61" s="11">
        <v>0</v>
      </c>
      <c r="W61" s="49">
        <v>0</v>
      </c>
      <c r="X61" s="48">
        <v>0</v>
      </c>
      <c r="Y61" s="11">
        <v>0</v>
      </c>
      <c r="Z61" s="49">
        <v>0</v>
      </c>
      <c r="AA61" s="48">
        <v>0</v>
      </c>
      <c r="AB61" s="11">
        <v>0</v>
      </c>
      <c r="AC61" s="49">
        <f t="shared" si="323"/>
        <v>0</v>
      </c>
      <c r="AD61" s="48">
        <v>0</v>
      </c>
      <c r="AE61" s="11">
        <v>0</v>
      </c>
      <c r="AF61" s="49">
        <v>0</v>
      </c>
      <c r="AG61" s="48">
        <v>0</v>
      </c>
      <c r="AH61" s="11">
        <v>0</v>
      </c>
      <c r="AI61" s="49">
        <v>0</v>
      </c>
      <c r="AJ61" s="48">
        <v>0</v>
      </c>
      <c r="AK61" s="11">
        <v>0</v>
      </c>
      <c r="AL61" s="49">
        <v>0</v>
      </c>
      <c r="AM61" s="54">
        <v>1</v>
      </c>
      <c r="AN61" s="13">
        <v>23</v>
      </c>
      <c r="AO61" s="55">
        <v>23000</v>
      </c>
      <c r="AP61" s="48">
        <v>0</v>
      </c>
      <c r="AQ61" s="11">
        <v>0</v>
      </c>
      <c r="AR61" s="49">
        <v>0</v>
      </c>
      <c r="AS61" s="48">
        <v>0</v>
      </c>
      <c r="AT61" s="11">
        <v>0</v>
      </c>
      <c r="AU61" s="49">
        <f t="shared" si="324"/>
        <v>0</v>
      </c>
      <c r="AV61" s="48">
        <v>0</v>
      </c>
      <c r="AW61" s="11">
        <v>0</v>
      </c>
      <c r="AX61" s="49">
        <v>0</v>
      </c>
      <c r="AY61" s="54">
        <v>30</v>
      </c>
      <c r="AZ61" s="13">
        <v>3246</v>
      </c>
      <c r="BA61" s="55">
        <v>108200</v>
      </c>
      <c r="BB61" s="48">
        <v>0</v>
      </c>
      <c r="BC61" s="11">
        <v>0</v>
      </c>
      <c r="BD61" s="49">
        <v>0</v>
      </c>
      <c r="BE61" s="48">
        <v>0</v>
      </c>
      <c r="BF61" s="11">
        <v>0</v>
      </c>
      <c r="BG61" s="49">
        <v>0</v>
      </c>
      <c r="BH61" s="48">
        <v>0</v>
      </c>
      <c r="BI61" s="11">
        <v>0</v>
      </c>
      <c r="BJ61" s="49">
        <v>0</v>
      </c>
      <c r="BK61" s="54">
        <v>2</v>
      </c>
      <c r="BL61" s="13">
        <v>257</v>
      </c>
      <c r="BM61" s="55">
        <v>128500</v>
      </c>
      <c r="BN61" s="48">
        <v>0</v>
      </c>
      <c r="BO61" s="11">
        <v>0</v>
      </c>
      <c r="BP61" s="49">
        <v>0</v>
      </c>
      <c r="BQ61" s="54">
        <v>85</v>
      </c>
      <c r="BR61" s="13">
        <v>2423</v>
      </c>
      <c r="BS61" s="55">
        <v>28505.882352941178</v>
      </c>
      <c r="BT61" s="48">
        <v>0</v>
      </c>
      <c r="BU61" s="11">
        <v>0</v>
      </c>
      <c r="BV61" s="49">
        <v>0</v>
      </c>
      <c r="BW61" s="48">
        <v>0</v>
      </c>
      <c r="BX61" s="11">
        <v>0</v>
      </c>
      <c r="BY61" s="49">
        <v>0</v>
      </c>
      <c r="BZ61" s="48">
        <v>0</v>
      </c>
      <c r="CA61" s="11">
        <v>0</v>
      </c>
      <c r="CB61" s="49">
        <v>0</v>
      </c>
      <c r="CC61" s="48">
        <v>0</v>
      </c>
      <c r="CD61" s="11">
        <v>0</v>
      </c>
      <c r="CE61" s="49">
        <v>0</v>
      </c>
      <c r="CF61" s="48">
        <v>0</v>
      </c>
      <c r="CG61" s="11">
        <v>0</v>
      </c>
      <c r="CH61" s="49">
        <v>0</v>
      </c>
      <c r="CI61" s="48">
        <v>0</v>
      </c>
      <c r="CJ61" s="11">
        <v>0</v>
      </c>
      <c r="CK61" s="49">
        <v>0</v>
      </c>
      <c r="CL61" s="48">
        <v>0</v>
      </c>
      <c r="CM61" s="11">
        <v>0</v>
      </c>
      <c r="CN61" s="49">
        <v>0</v>
      </c>
      <c r="CO61" s="48">
        <v>0</v>
      </c>
      <c r="CP61" s="11">
        <v>0</v>
      </c>
      <c r="CQ61" s="49">
        <v>0</v>
      </c>
      <c r="CR61" s="48">
        <v>0</v>
      </c>
      <c r="CS61" s="11">
        <v>0</v>
      </c>
      <c r="CT61" s="49">
        <v>0</v>
      </c>
      <c r="CU61" s="54">
        <v>4</v>
      </c>
      <c r="CV61" s="13">
        <v>323</v>
      </c>
      <c r="CW61" s="55">
        <v>80750</v>
      </c>
      <c r="CX61" s="48">
        <v>0</v>
      </c>
      <c r="CY61" s="11">
        <v>0</v>
      </c>
      <c r="CZ61" s="49">
        <v>0</v>
      </c>
      <c r="DA61" s="48">
        <v>0</v>
      </c>
      <c r="DB61" s="11">
        <v>0</v>
      </c>
      <c r="DC61" s="49">
        <v>0</v>
      </c>
      <c r="DD61" s="48">
        <v>0</v>
      </c>
      <c r="DE61" s="11">
        <v>0</v>
      </c>
      <c r="DF61" s="49">
        <v>0</v>
      </c>
      <c r="DG61" s="48">
        <v>0</v>
      </c>
      <c r="DH61" s="11">
        <v>0</v>
      </c>
      <c r="DI61" s="49">
        <v>0</v>
      </c>
      <c r="DJ61" s="48">
        <v>0</v>
      </c>
      <c r="DK61" s="11">
        <v>0</v>
      </c>
      <c r="DL61" s="49">
        <v>0</v>
      </c>
      <c r="DM61" s="48">
        <v>0</v>
      </c>
      <c r="DN61" s="11">
        <v>0</v>
      </c>
      <c r="DO61" s="49">
        <v>0</v>
      </c>
      <c r="DP61" s="48">
        <v>0</v>
      </c>
      <c r="DQ61" s="11">
        <v>0</v>
      </c>
      <c r="DR61" s="49">
        <v>0</v>
      </c>
      <c r="DS61" s="48">
        <v>0</v>
      </c>
      <c r="DT61" s="11">
        <v>0</v>
      </c>
      <c r="DU61" s="49">
        <v>0</v>
      </c>
      <c r="DV61" s="48">
        <v>0</v>
      </c>
      <c r="DW61" s="11">
        <v>0</v>
      </c>
      <c r="DX61" s="49">
        <v>0</v>
      </c>
      <c r="DY61" s="48">
        <v>0</v>
      </c>
      <c r="DZ61" s="11">
        <v>0</v>
      </c>
      <c r="EA61" s="49">
        <v>0</v>
      </c>
      <c r="EB61" s="48">
        <v>0</v>
      </c>
      <c r="EC61" s="11">
        <v>0</v>
      </c>
      <c r="ED61" s="49">
        <v>0</v>
      </c>
      <c r="EE61" s="48">
        <v>0</v>
      </c>
      <c r="EF61" s="11">
        <v>0</v>
      </c>
      <c r="EG61" s="49">
        <v>0</v>
      </c>
      <c r="EH61" s="48">
        <v>0</v>
      </c>
      <c r="EI61" s="11">
        <v>0</v>
      </c>
      <c r="EJ61" s="49">
        <v>0</v>
      </c>
      <c r="EK61" s="48">
        <v>0</v>
      </c>
      <c r="EL61" s="11">
        <v>0</v>
      </c>
      <c r="EM61" s="49">
        <f t="shared" si="325"/>
        <v>0</v>
      </c>
      <c r="EN61" s="48">
        <v>0</v>
      </c>
      <c r="EO61" s="11">
        <v>0</v>
      </c>
      <c r="EP61" s="49">
        <v>0</v>
      </c>
      <c r="EQ61" s="54">
        <v>26</v>
      </c>
      <c r="ER61" s="13">
        <v>1046</v>
      </c>
      <c r="ES61" s="55">
        <v>40230.769230769234</v>
      </c>
      <c r="ET61" s="48">
        <v>0</v>
      </c>
      <c r="EU61" s="11">
        <v>0</v>
      </c>
      <c r="EV61" s="49">
        <v>0</v>
      </c>
      <c r="EW61" s="48">
        <v>0</v>
      </c>
      <c r="EX61" s="11">
        <v>0</v>
      </c>
      <c r="EY61" s="49">
        <v>0</v>
      </c>
      <c r="EZ61" s="48">
        <v>0</v>
      </c>
      <c r="FA61" s="11">
        <v>0</v>
      </c>
      <c r="FB61" s="49">
        <v>0</v>
      </c>
      <c r="FC61" s="48">
        <v>0</v>
      </c>
      <c r="FD61" s="11">
        <v>0</v>
      </c>
      <c r="FE61" s="49">
        <v>0</v>
      </c>
      <c r="FF61" s="48">
        <v>0</v>
      </c>
      <c r="FG61" s="11">
        <v>0</v>
      </c>
      <c r="FH61" s="49">
        <v>0</v>
      </c>
      <c r="FI61" s="48">
        <v>0</v>
      </c>
      <c r="FJ61" s="11">
        <v>0</v>
      </c>
      <c r="FK61" s="49">
        <v>0</v>
      </c>
      <c r="FL61" s="48">
        <v>0</v>
      </c>
      <c r="FM61" s="11">
        <v>0</v>
      </c>
      <c r="FN61" s="49">
        <v>0</v>
      </c>
      <c r="FO61" s="48">
        <v>0</v>
      </c>
      <c r="FP61" s="11">
        <v>0</v>
      </c>
      <c r="FQ61" s="49">
        <v>0</v>
      </c>
      <c r="FR61" s="48">
        <v>0</v>
      </c>
      <c r="FS61" s="11">
        <v>0</v>
      </c>
      <c r="FT61" s="49">
        <v>0</v>
      </c>
      <c r="FU61" s="48">
        <v>0</v>
      </c>
      <c r="FV61" s="11">
        <v>0</v>
      </c>
      <c r="FW61" s="49">
        <v>0</v>
      </c>
      <c r="FX61" s="48">
        <v>0</v>
      </c>
      <c r="FY61" s="11">
        <v>0</v>
      </c>
      <c r="FZ61" s="49">
        <v>0</v>
      </c>
      <c r="GA61" s="48">
        <v>0</v>
      </c>
      <c r="GB61" s="11">
        <v>0</v>
      </c>
      <c r="GC61" s="49">
        <v>0</v>
      </c>
      <c r="GD61" s="48">
        <v>0</v>
      </c>
      <c r="GE61" s="11">
        <v>0</v>
      </c>
      <c r="GF61" s="49">
        <v>0</v>
      </c>
      <c r="GG61" s="48">
        <v>0</v>
      </c>
      <c r="GH61" s="11">
        <v>0</v>
      </c>
      <c r="GI61" s="49">
        <v>0</v>
      </c>
      <c r="GJ61" s="48">
        <v>0</v>
      </c>
      <c r="GK61" s="11">
        <v>0</v>
      </c>
      <c r="GL61" s="49">
        <v>0</v>
      </c>
      <c r="GM61" s="48">
        <v>0</v>
      </c>
      <c r="GN61" s="11">
        <v>0</v>
      </c>
      <c r="GO61" s="49">
        <v>0</v>
      </c>
      <c r="GP61" s="48">
        <v>0</v>
      </c>
      <c r="GQ61" s="11">
        <v>0</v>
      </c>
      <c r="GR61" s="49">
        <v>0</v>
      </c>
      <c r="GS61" s="54">
        <v>0</v>
      </c>
      <c r="GT61" s="13">
        <v>4</v>
      </c>
      <c r="GU61" s="55">
        <v>0</v>
      </c>
      <c r="GV61" s="48">
        <v>0</v>
      </c>
      <c r="GW61" s="11">
        <v>0</v>
      </c>
      <c r="GX61" s="49">
        <v>0</v>
      </c>
      <c r="GY61" s="48">
        <v>0</v>
      </c>
      <c r="GZ61" s="11">
        <v>0</v>
      </c>
      <c r="HA61" s="49">
        <v>0</v>
      </c>
      <c r="HB61" s="48">
        <v>0</v>
      </c>
      <c r="HC61" s="11">
        <v>0</v>
      </c>
      <c r="HD61" s="49">
        <v>0</v>
      </c>
      <c r="HE61" s="48">
        <v>0</v>
      </c>
      <c r="HF61" s="11">
        <v>0</v>
      </c>
      <c r="HG61" s="49">
        <v>0</v>
      </c>
      <c r="HH61" s="48">
        <v>0</v>
      </c>
      <c r="HI61" s="11">
        <v>0</v>
      </c>
      <c r="HJ61" s="49">
        <v>0</v>
      </c>
      <c r="HK61" s="48">
        <v>0</v>
      </c>
      <c r="HL61" s="11">
        <v>0</v>
      </c>
      <c r="HM61" s="49">
        <v>0</v>
      </c>
      <c r="HN61" s="48">
        <v>0</v>
      </c>
      <c r="HO61" s="11">
        <v>0</v>
      </c>
      <c r="HP61" s="49">
        <v>0</v>
      </c>
      <c r="HQ61" s="48">
        <v>0</v>
      </c>
      <c r="HR61" s="11">
        <v>0</v>
      </c>
      <c r="HS61" s="49">
        <v>0</v>
      </c>
      <c r="HT61" s="54">
        <v>86</v>
      </c>
      <c r="HU61" s="13">
        <v>4022</v>
      </c>
      <c r="HV61" s="55">
        <v>46767.441860465122</v>
      </c>
      <c r="HW61" s="54">
        <v>6</v>
      </c>
      <c r="HX61" s="13">
        <v>129</v>
      </c>
      <c r="HY61" s="55">
        <v>21500</v>
      </c>
      <c r="HZ61" s="48">
        <v>0</v>
      </c>
      <c r="IA61" s="11">
        <v>0</v>
      </c>
      <c r="IB61" s="49">
        <v>0</v>
      </c>
      <c r="IC61" s="48"/>
      <c r="ID61" s="11"/>
      <c r="IE61" s="49"/>
      <c r="IF61" s="48"/>
      <c r="IG61" s="11"/>
      <c r="IH61" s="49"/>
      <c r="II61" s="48"/>
      <c r="IJ61" s="11"/>
      <c r="IK61" s="49"/>
      <c r="IL61" s="48"/>
      <c r="IM61" s="11"/>
      <c r="IN61" s="49"/>
      <c r="IO61" s="48"/>
      <c r="IP61" s="11"/>
      <c r="IQ61" s="49"/>
      <c r="IR61" s="48">
        <v>0</v>
      </c>
      <c r="IS61" s="11">
        <v>0</v>
      </c>
      <c r="IT61" s="49">
        <v>0</v>
      </c>
      <c r="IU61" s="10">
        <f t="shared" si="166"/>
        <v>245</v>
      </c>
      <c r="IV61" s="15">
        <f t="shared" si="167"/>
        <v>11625</v>
      </c>
      <c r="IW61" s="6"/>
      <c r="IX61" s="9"/>
      <c r="IY61" s="6"/>
      <c r="IZ61" s="6"/>
      <c r="JA61" s="6"/>
      <c r="JB61" s="9"/>
      <c r="JC61" s="6"/>
      <c r="JD61" s="6"/>
      <c r="JE61" s="6"/>
      <c r="JF61" s="9"/>
      <c r="JG61" s="6"/>
      <c r="JH61" s="6"/>
      <c r="JI61" s="1"/>
      <c r="JJ61" s="2"/>
      <c r="JK61" s="1"/>
      <c r="JL61" s="1"/>
      <c r="JM61" s="1"/>
      <c r="JN61" s="2"/>
      <c r="JO61" s="1"/>
      <c r="JP61" s="1"/>
      <c r="JQ61" s="1"/>
      <c r="JR61" s="2"/>
      <c r="JS61" s="1"/>
      <c r="JT61" s="1"/>
      <c r="JU61" s="1"/>
      <c r="JV61" s="2"/>
      <c r="JW61" s="1"/>
      <c r="JX61" s="1"/>
      <c r="JY61" s="1"/>
      <c r="JZ61" s="2"/>
      <c r="KA61" s="1"/>
      <c r="KB61" s="1"/>
      <c r="KC61" s="1"/>
      <c r="KD61" s="2"/>
      <c r="KE61" s="1"/>
      <c r="KF61" s="1"/>
      <c r="KG61" s="1"/>
      <c r="KH61" s="2"/>
      <c r="KI61" s="1"/>
      <c r="KJ61" s="1"/>
      <c r="KK61" s="1"/>
      <c r="KL61" s="2"/>
      <c r="KM61" s="1"/>
      <c r="KN61" s="1"/>
      <c r="KO61" s="1"/>
    </row>
    <row r="62" spans="1:376" x14ac:dyDescent="0.3">
      <c r="A62" s="64">
        <v>2008</v>
      </c>
      <c r="B62" s="65" t="s">
        <v>9</v>
      </c>
      <c r="C62" s="48">
        <v>0</v>
      </c>
      <c r="D62" s="11">
        <v>0</v>
      </c>
      <c r="E62" s="49">
        <f t="shared" si="322"/>
        <v>0</v>
      </c>
      <c r="F62" s="48">
        <v>0</v>
      </c>
      <c r="G62" s="11">
        <v>0</v>
      </c>
      <c r="H62" s="49">
        <v>0</v>
      </c>
      <c r="I62" s="54">
        <v>0</v>
      </c>
      <c r="J62" s="13">
        <v>21</v>
      </c>
      <c r="K62" s="55">
        <v>0</v>
      </c>
      <c r="L62" s="48">
        <v>0</v>
      </c>
      <c r="M62" s="11">
        <v>0</v>
      </c>
      <c r="N62" s="49">
        <v>0</v>
      </c>
      <c r="O62" s="48">
        <v>0</v>
      </c>
      <c r="P62" s="11">
        <v>0</v>
      </c>
      <c r="Q62" s="49">
        <v>0</v>
      </c>
      <c r="R62" s="54">
        <v>3</v>
      </c>
      <c r="S62" s="13">
        <v>161</v>
      </c>
      <c r="T62" s="55">
        <v>53666.666666666664</v>
      </c>
      <c r="U62" s="48">
        <v>0</v>
      </c>
      <c r="V62" s="11">
        <v>0</v>
      </c>
      <c r="W62" s="49">
        <v>0</v>
      </c>
      <c r="X62" s="48">
        <v>0</v>
      </c>
      <c r="Y62" s="11">
        <v>0</v>
      </c>
      <c r="Z62" s="49">
        <v>0</v>
      </c>
      <c r="AA62" s="48">
        <v>0</v>
      </c>
      <c r="AB62" s="11">
        <v>0</v>
      </c>
      <c r="AC62" s="49">
        <f t="shared" si="323"/>
        <v>0</v>
      </c>
      <c r="AD62" s="48">
        <v>0</v>
      </c>
      <c r="AE62" s="11">
        <v>0</v>
      </c>
      <c r="AF62" s="49">
        <v>0</v>
      </c>
      <c r="AG62" s="48">
        <v>0</v>
      </c>
      <c r="AH62" s="11">
        <v>0</v>
      </c>
      <c r="AI62" s="49">
        <v>0</v>
      </c>
      <c r="AJ62" s="48">
        <v>0</v>
      </c>
      <c r="AK62" s="11">
        <v>0</v>
      </c>
      <c r="AL62" s="49">
        <v>0</v>
      </c>
      <c r="AM62" s="48">
        <v>0</v>
      </c>
      <c r="AN62" s="11">
        <v>0</v>
      </c>
      <c r="AO62" s="49">
        <v>0</v>
      </c>
      <c r="AP62" s="48">
        <v>0</v>
      </c>
      <c r="AQ62" s="11">
        <v>0</v>
      </c>
      <c r="AR62" s="49">
        <v>0</v>
      </c>
      <c r="AS62" s="48">
        <v>0</v>
      </c>
      <c r="AT62" s="11">
        <v>0</v>
      </c>
      <c r="AU62" s="49">
        <f t="shared" si="324"/>
        <v>0</v>
      </c>
      <c r="AV62" s="48">
        <v>0</v>
      </c>
      <c r="AW62" s="11">
        <v>0</v>
      </c>
      <c r="AX62" s="49">
        <v>0</v>
      </c>
      <c r="AY62" s="54">
        <v>0</v>
      </c>
      <c r="AZ62" s="13">
        <v>729</v>
      </c>
      <c r="BA62" s="55">
        <v>0</v>
      </c>
      <c r="BB62" s="48">
        <v>0</v>
      </c>
      <c r="BC62" s="11">
        <v>0</v>
      </c>
      <c r="BD62" s="49">
        <v>0</v>
      </c>
      <c r="BE62" s="48">
        <v>0</v>
      </c>
      <c r="BF62" s="11">
        <v>0</v>
      </c>
      <c r="BG62" s="49">
        <v>0</v>
      </c>
      <c r="BH62" s="54">
        <v>0</v>
      </c>
      <c r="BI62" s="13">
        <v>1</v>
      </c>
      <c r="BJ62" s="55">
        <v>0</v>
      </c>
      <c r="BK62" s="54">
        <v>0</v>
      </c>
      <c r="BL62" s="13">
        <v>212</v>
      </c>
      <c r="BM62" s="55">
        <v>0</v>
      </c>
      <c r="BN62" s="48">
        <v>0</v>
      </c>
      <c r="BO62" s="11">
        <v>0</v>
      </c>
      <c r="BP62" s="49">
        <v>0</v>
      </c>
      <c r="BQ62" s="54">
        <v>11</v>
      </c>
      <c r="BR62" s="13">
        <v>439</v>
      </c>
      <c r="BS62" s="55">
        <v>39909.090909090904</v>
      </c>
      <c r="BT62" s="48">
        <v>0</v>
      </c>
      <c r="BU62" s="11">
        <v>0</v>
      </c>
      <c r="BV62" s="49">
        <v>0</v>
      </c>
      <c r="BW62" s="48">
        <v>0</v>
      </c>
      <c r="BX62" s="11">
        <v>0</v>
      </c>
      <c r="BY62" s="49">
        <v>0</v>
      </c>
      <c r="BZ62" s="48">
        <v>0</v>
      </c>
      <c r="CA62" s="11">
        <v>0</v>
      </c>
      <c r="CB62" s="49">
        <v>0</v>
      </c>
      <c r="CC62" s="48">
        <v>0</v>
      </c>
      <c r="CD62" s="11">
        <v>0</v>
      </c>
      <c r="CE62" s="49">
        <v>0</v>
      </c>
      <c r="CF62" s="48">
        <v>0</v>
      </c>
      <c r="CG62" s="11">
        <v>0</v>
      </c>
      <c r="CH62" s="49">
        <v>0</v>
      </c>
      <c r="CI62" s="48">
        <v>0</v>
      </c>
      <c r="CJ62" s="11">
        <v>0</v>
      </c>
      <c r="CK62" s="49">
        <v>0</v>
      </c>
      <c r="CL62" s="48">
        <v>0</v>
      </c>
      <c r="CM62" s="11">
        <v>0</v>
      </c>
      <c r="CN62" s="49">
        <v>0</v>
      </c>
      <c r="CO62" s="54">
        <v>1</v>
      </c>
      <c r="CP62" s="13">
        <v>333</v>
      </c>
      <c r="CQ62" s="55">
        <v>333000</v>
      </c>
      <c r="CR62" s="48">
        <v>0</v>
      </c>
      <c r="CS62" s="11">
        <v>0</v>
      </c>
      <c r="CT62" s="49">
        <v>0</v>
      </c>
      <c r="CU62" s="54">
        <v>3</v>
      </c>
      <c r="CV62" s="13">
        <v>319</v>
      </c>
      <c r="CW62" s="55">
        <v>106333.33333333333</v>
      </c>
      <c r="CX62" s="48">
        <v>0</v>
      </c>
      <c r="CY62" s="11">
        <v>0</v>
      </c>
      <c r="CZ62" s="49">
        <v>0</v>
      </c>
      <c r="DA62" s="48">
        <v>0</v>
      </c>
      <c r="DB62" s="11">
        <v>0</v>
      </c>
      <c r="DC62" s="49">
        <v>0</v>
      </c>
      <c r="DD62" s="48">
        <v>0</v>
      </c>
      <c r="DE62" s="11">
        <v>0</v>
      </c>
      <c r="DF62" s="49">
        <v>0</v>
      </c>
      <c r="DG62" s="48">
        <v>0</v>
      </c>
      <c r="DH62" s="11">
        <v>0</v>
      </c>
      <c r="DI62" s="49">
        <v>0</v>
      </c>
      <c r="DJ62" s="48">
        <v>0</v>
      </c>
      <c r="DK62" s="11">
        <v>0</v>
      </c>
      <c r="DL62" s="49">
        <v>0</v>
      </c>
      <c r="DM62" s="48">
        <v>0</v>
      </c>
      <c r="DN62" s="11">
        <v>0</v>
      </c>
      <c r="DO62" s="49">
        <v>0</v>
      </c>
      <c r="DP62" s="48">
        <v>0</v>
      </c>
      <c r="DQ62" s="11">
        <v>0</v>
      </c>
      <c r="DR62" s="49">
        <v>0</v>
      </c>
      <c r="DS62" s="54">
        <v>0</v>
      </c>
      <c r="DT62" s="13">
        <v>0</v>
      </c>
      <c r="DU62" s="55">
        <v>0</v>
      </c>
      <c r="DV62" s="54">
        <v>20</v>
      </c>
      <c r="DW62" s="13">
        <v>383</v>
      </c>
      <c r="DX62" s="55">
        <v>19150</v>
      </c>
      <c r="DY62" s="48">
        <v>0</v>
      </c>
      <c r="DZ62" s="11">
        <v>0</v>
      </c>
      <c r="EA62" s="49">
        <v>0</v>
      </c>
      <c r="EB62" s="48">
        <v>0</v>
      </c>
      <c r="EC62" s="11">
        <v>0</v>
      </c>
      <c r="ED62" s="49">
        <v>0</v>
      </c>
      <c r="EE62" s="48">
        <v>0</v>
      </c>
      <c r="EF62" s="11">
        <v>0</v>
      </c>
      <c r="EG62" s="49">
        <v>0</v>
      </c>
      <c r="EH62" s="48">
        <v>0</v>
      </c>
      <c r="EI62" s="11">
        <v>0</v>
      </c>
      <c r="EJ62" s="49">
        <v>0</v>
      </c>
      <c r="EK62" s="48">
        <v>0</v>
      </c>
      <c r="EL62" s="11">
        <v>0</v>
      </c>
      <c r="EM62" s="49">
        <f t="shared" si="325"/>
        <v>0</v>
      </c>
      <c r="EN62" s="48">
        <v>0</v>
      </c>
      <c r="EO62" s="11">
        <v>0</v>
      </c>
      <c r="EP62" s="49">
        <v>0</v>
      </c>
      <c r="EQ62" s="54">
        <v>32</v>
      </c>
      <c r="ER62" s="13">
        <v>1088</v>
      </c>
      <c r="ES62" s="55">
        <v>34000</v>
      </c>
      <c r="ET62" s="48">
        <v>0</v>
      </c>
      <c r="EU62" s="11">
        <v>0</v>
      </c>
      <c r="EV62" s="49">
        <v>0</v>
      </c>
      <c r="EW62" s="48">
        <v>0</v>
      </c>
      <c r="EX62" s="11">
        <v>0</v>
      </c>
      <c r="EY62" s="49">
        <v>0</v>
      </c>
      <c r="EZ62" s="54">
        <v>1</v>
      </c>
      <c r="FA62" s="13">
        <v>5</v>
      </c>
      <c r="FB62" s="55">
        <v>5000</v>
      </c>
      <c r="FC62" s="48">
        <v>0</v>
      </c>
      <c r="FD62" s="11">
        <v>0</v>
      </c>
      <c r="FE62" s="49">
        <v>0</v>
      </c>
      <c r="FF62" s="48">
        <v>0</v>
      </c>
      <c r="FG62" s="11">
        <v>0</v>
      </c>
      <c r="FH62" s="49">
        <v>0</v>
      </c>
      <c r="FI62" s="48">
        <v>0</v>
      </c>
      <c r="FJ62" s="11">
        <v>0</v>
      </c>
      <c r="FK62" s="49">
        <v>0</v>
      </c>
      <c r="FL62" s="48">
        <v>0</v>
      </c>
      <c r="FM62" s="11">
        <v>0</v>
      </c>
      <c r="FN62" s="49">
        <v>0</v>
      </c>
      <c r="FO62" s="48">
        <v>0</v>
      </c>
      <c r="FP62" s="11">
        <v>0</v>
      </c>
      <c r="FQ62" s="49">
        <v>0</v>
      </c>
      <c r="FR62" s="48">
        <v>0</v>
      </c>
      <c r="FS62" s="11">
        <v>0</v>
      </c>
      <c r="FT62" s="49">
        <v>0</v>
      </c>
      <c r="FU62" s="48">
        <v>0</v>
      </c>
      <c r="FV62" s="11">
        <v>0</v>
      </c>
      <c r="FW62" s="49">
        <v>0</v>
      </c>
      <c r="FX62" s="48">
        <v>0</v>
      </c>
      <c r="FY62" s="11">
        <v>0</v>
      </c>
      <c r="FZ62" s="49">
        <v>0</v>
      </c>
      <c r="GA62" s="48">
        <v>0</v>
      </c>
      <c r="GB62" s="11">
        <v>0</v>
      </c>
      <c r="GC62" s="49">
        <v>0</v>
      </c>
      <c r="GD62" s="48">
        <v>0</v>
      </c>
      <c r="GE62" s="11">
        <v>0</v>
      </c>
      <c r="GF62" s="49">
        <v>0</v>
      </c>
      <c r="GG62" s="48">
        <v>0</v>
      </c>
      <c r="GH62" s="11">
        <v>0</v>
      </c>
      <c r="GI62" s="49">
        <v>0</v>
      </c>
      <c r="GJ62" s="48">
        <v>0</v>
      </c>
      <c r="GK62" s="11">
        <v>0</v>
      </c>
      <c r="GL62" s="49">
        <v>0</v>
      </c>
      <c r="GM62" s="48">
        <v>0</v>
      </c>
      <c r="GN62" s="11">
        <v>0</v>
      </c>
      <c r="GO62" s="49">
        <v>0</v>
      </c>
      <c r="GP62" s="48">
        <v>0</v>
      </c>
      <c r="GQ62" s="11">
        <v>0</v>
      </c>
      <c r="GR62" s="49">
        <v>0</v>
      </c>
      <c r="GS62" s="54">
        <v>0</v>
      </c>
      <c r="GT62" s="13">
        <v>16</v>
      </c>
      <c r="GU62" s="55">
        <v>0</v>
      </c>
      <c r="GV62" s="48">
        <v>0</v>
      </c>
      <c r="GW62" s="11">
        <v>0</v>
      </c>
      <c r="GX62" s="49">
        <v>0</v>
      </c>
      <c r="GY62" s="48">
        <v>0</v>
      </c>
      <c r="GZ62" s="11">
        <v>0</v>
      </c>
      <c r="HA62" s="49">
        <v>0</v>
      </c>
      <c r="HB62" s="48">
        <v>0</v>
      </c>
      <c r="HC62" s="11">
        <v>0</v>
      </c>
      <c r="HD62" s="49">
        <v>0</v>
      </c>
      <c r="HE62" s="48">
        <v>0</v>
      </c>
      <c r="HF62" s="11">
        <v>0</v>
      </c>
      <c r="HG62" s="49">
        <v>0</v>
      </c>
      <c r="HH62" s="48">
        <v>0</v>
      </c>
      <c r="HI62" s="11">
        <v>0</v>
      </c>
      <c r="HJ62" s="49">
        <v>0</v>
      </c>
      <c r="HK62" s="48">
        <v>0</v>
      </c>
      <c r="HL62" s="11">
        <v>0</v>
      </c>
      <c r="HM62" s="49">
        <v>0</v>
      </c>
      <c r="HN62" s="48">
        <v>0</v>
      </c>
      <c r="HO62" s="11">
        <v>0</v>
      </c>
      <c r="HP62" s="49">
        <v>0</v>
      </c>
      <c r="HQ62" s="48">
        <v>0</v>
      </c>
      <c r="HR62" s="11">
        <v>0</v>
      </c>
      <c r="HS62" s="49">
        <v>0</v>
      </c>
      <c r="HT62" s="54">
        <v>54</v>
      </c>
      <c r="HU62" s="13">
        <v>2643</v>
      </c>
      <c r="HV62" s="55">
        <v>48944.444444444445</v>
      </c>
      <c r="HW62" s="54">
        <v>12</v>
      </c>
      <c r="HX62" s="13">
        <v>615</v>
      </c>
      <c r="HY62" s="55">
        <v>51250</v>
      </c>
      <c r="HZ62" s="48">
        <v>0</v>
      </c>
      <c r="IA62" s="11">
        <v>0</v>
      </c>
      <c r="IB62" s="49">
        <v>0</v>
      </c>
      <c r="IC62" s="48"/>
      <c r="ID62" s="11"/>
      <c r="IE62" s="49"/>
      <c r="IF62" s="48"/>
      <c r="IG62" s="11"/>
      <c r="IH62" s="49"/>
      <c r="II62" s="48"/>
      <c r="IJ62" s="11"/>
      <c r="IK62" s="49"/>
      <c r="IL62" s="48"/>
      <c r="IM62" s="11"/>
      <c r="IN62" s="49"/>
      <c r="IO62" s="48"/>
      <c r="IP62" s="11"/>
      <c r="IQ62" s="49"/>
      <c r="IR62" s="48">
        <v>0</v>
      </c>
      <c r="IS62" s="11">
        <v>0</v>
      </c>
      <c r="IT62" s="49">
        <v>0</v>
      </c>
      <c r="IU62" s="10">
        <f t="shared" si="166"/>
        <v>137</v>
      </c>
      <c r="IV62" s="15">
        <f t="shared" si="167"/>
        <v>6965</v>
      </c>
      <c r="IW62" s="6"/>
      <c r="IX62" s="9"/>
      <c r="IY62" s="6"/>
      <c r="IZ62" s="6"/>
      <c r="JA62" s="6"/>
      <c r="JB62" s="9"/>
      <c r="JC62" s="6"/>
      <c r="JD62" s="6"/>
      <c r="JE62" s="6"/>
      <c r="JF62" s="9"/>
      <c r="JG62" s="6"/>
      <c r="JH62" s="6"/>
      <c r="JI62" s="1"/>
      <c r="JJ62" s="2"/>
      <c r="JK62" s="1"/>
      <c r="JL62" s="1"/>
      <c r="JM62" s="1"/>
      <c r="JN62" s="2"/>
      <c r="JO62" s="1"/>
      <c r="JP62" s="1"/>
      <c r="JQ62" s="1"/>
      <c r="JR62" s="2"/>
      <c r="JS62" s="1"/>
      <c r="JT62" s="1"/>
      <c r="JU62" s="1"/>
      <c r="JV62" s="2"/>
      <c r="JW62" s="1"/>
      <c r="JX62" s="1"/>
      <c r="JY62" s="1"/>
      <c r="JZ62" s="2"/>
      <c r="KA62" s="1"/>
      <c r="KB62" s="1"/>
      <c r="KC62" s="1"/>
      <c r="KD62" s="2"/>
      <c r="KE62" s="1"/>
      <c r="KF62" s="1"/>
      <c r="KG62" s="1"/>
      <c r="KH62" s="2"/>
      <c r="KI62" s="1"/>
      <c r="KJ62" s="1"/>
      <c r="KK62" s="1"/>
      <c r="KL62" s="2"/>
      <c r="KM62" s="1"/>
      <c r="KN62" s="1"/>
      <c r="KO62" s="1"/>
    </row>
    <row r="63" spans="1:376" x14ac:dyDescent="0.3">
      <c r="A63" s="64">
        <v>2008</v>
      </c>
      <c r="B63" s="65" t="s">
        <v>10</v>
      </c>
      <c r="C63" s="48">
        <v>0</v>
      </c>
      <c r="D63" s="11">
        <v>0</v>
      </c>
      <c r="E63" s="49">
        <f t="shared" si="322"/>
        <v>0</v>
      </c>
      <c r="F63" s="48">
        <v>0</v>
      </c>
      <c r="G63" s="11">
        <v>0</v>
      </c>
      <c r="H63" s="49">
        <v>0</v>
      </c>
      <c r="I63" s="54">
        <v>1</v>
      </c>
      <c r="J63" s="13">
        <v>317</v>
      </c>
      <c r="K63" s="55">
        <v>317000</v>
      </c>
      <c r="L63" s="54">
        <v>1</v>
      </c>
      <c r="M63" s="13">
        <v>90</v>
      </c>
      <c r="N63" s="55">
        <v>90000</v>
      </c>
      <c r="O63" s="48">
        <v>0</v>
      </c>
      <c r="P63" s="11">
        <v>0</v>
      </c>
      <c r="Q63" s="49">
        <v>0</v>
      </c>
      <c r="R63" s="48">
        <v>0</v>
      </c>
      <c r="S63" s="11">
        <v>0</v>
      </c>
      <c r="T63" s="49">
        <v>0</v>
      </c>
      <c r="U63" s="48">
        <v>0</v>
      </c>
      <c r="V63" s="11">
        <v>0</v>
      </c>
      <c r="W63" s="49">
        <v>0</v>
      </c>
      <c r="X63" s="48">
        <v>0</v>
      </c>
      <c r="Y63" s="11">
        <v>0</v>
      </c>
      <c r="Z63" s="49">
        <v>0</v>
      </c>
      <c r="AA63" s="54">
        <v>0</v>
      </c>
      <c r="AB63" s="13">
        <v>0</v>
      </c>
      <c r="AC63" s="55">
        <f t="shared" si="323"/>
        <v>0</v>
      </c>
      <c r="AD63" s="54">
        <v>1</v>
      </c>
      <c r="AE63" s="13">
        <v>2</v>
      </c>
      <c r="AF63" s="55">
        <v>2000</v>
      </c>
      <c r="AG63" s="48">
        <v>0</v>
      </c>
      <c r="AH63" s="11">
        <v>0</v>
      </c>
      <c r="AI63" s="49">
        <v>0</v>
      </c>
      <c r="AJ63" s="48">
        <v>0</v>
      </c>
      <c r="AK63" s="11">
        <v>0</v>
      </c>
      <c r="AL63" s="49">
        <v>0</v>
      </c>
      <c r="AM63" s="48">
        <v>0</v>
      </c>
      <c r="AN63" s="11">
        <v>0</v>
      </c>
      <c r="AO63" s="49">
        <v>0</v>
      </c>
      <c r="AP63" s="48">
        <v>0</v>
      </c>
      <c r="AQ63" s="11">
        <v>0</v>
      </c>
      <c r="AR63" s="49">
        <v>0</v>
      </c>
      <c r="AS63" s="48">
        <v>0</v>
      </c>
      <c r="AT63" s="11">
        <v>0</v>
      </c>
      <c r="AU63" s="49">
        <f t="shared" si="324"/>
        <v>0</v>
      </c>
      <c r="AV63" s="48">
        <v>0</v>
      </c>
      <c r="AW63" s="11">
        <v>0</v>
      </c>
      <c r="AX63" s="49">
        <v>0</v>
      </c>
      <c r="AY63" s="54">
        <v>10</v>
      </c>
      <c r="AZ63" s="13">
        <v>1375</v>
      </c>
      <c r="BA63" s="55">
        <v>137500</v>
      </c>
      <c r="BB63" s="48">
        <v>0</v>
      </c>
      <c r="BC63" s="11">
        <v>0</v>
      </c>
      <c r="BD63" s="49">
        <v>0</v>
      </c>
      <c r="BE63" s="48">
        <v>0</v>
      </c>
      <c r="BF63" s="11">
        <v>0</v>
      </c>
      <c r="BG63" s="49">
        <v>0</v>
      </c>
      <c r="BH63" s="48">
        <v>0</v>
      </c>
      <c r="BI63" s="11">
        <v>0</v>
      </c>
      <c r="BJ63" s="49">
        <v>0</v>
      </c>
      <c r="BK63" s="54">
        <v>3</v>
      </c>
      <c r="BL63" s="13">
        <v>623</v>
      </c>
      <c r="BM63" s="55">
        <v>207666.66666666666</v>
      </c>
      <c r="BN63" s="48">
        <v>0</v>
      </c>
      <c r="BO63" s="11">
        <v>0</v>
      </c>
      <c r="BP63" s="49">
        <v>0</v>
      </c>
      <c r="BQ63" s="54">
        <v>28</v>
      </c>
      <c r="BR63" s="13">
        <v>1359</v>
      </c>
      <c r="BS63" s="55">
        <v>48535.714285714283</v>
      </c>
      <c r="BT63" s="48">
        <v>0</v>
      </c>
      <c r="BU63" s="11">
        <v>0</v>
      </c>
      <c r="BV63" s="49">
        <v>0</v>
      </c>
      <c r="BW63" s="48">
        <v>0</v>
      </c>
      <c r="BX63" s="11">
        <v>0</v>
      </c>
      <c r="BY63" s="49">
        <v>0</v>
      </c>
      <c r="BZ63" s="48">
        <v>0</v>
      </c>
      <c r="CA63" s="11">
        <v>0</v>
      </c>
      <c r="CB63" s="49">
        <v>0</v>
      </c>
      <c r="CC63" s="48">
        <v>0</v>
      </c>
      <c r="CD63" s="11">
        <v>0</v>
      </c>
      <c r="CE63" s="49">
        <v>0</v>
      </c>
      <c r="CF63" s="48">
        <v>0</v>
      </c>
      <c r="CG63" s="11">
        <v>0</v>
      </c>
      <c r="CH63" s="49">
        <v>0</v>
      </c>
      <c r="CI63" s="48">
        <v>0</v>
      </c>
      <c r="CJ63" s="11">
        <v>0</v>
      </c>
      <c r="CK63" s="49">
        <v>0</v>
      </c>
      <c r="CL63" s="48">
        <v>0</v>
      </c>
      <c r="CM63" s="11">
        <v>0</v>
      </c>
      <c r="CN63" s="49">
        <v>0</v>
      </c>
      <c r="CO63" s="54">
        <v>6</v>
      </c>
      <c r="CP63" s="13">
        <v>1380</v>
      </c>
      <c r="CQ63" s="55">
        <v>230000</v>
      </c>
      <c r="CR63" s="48">
        <v>0</v>
      </c>
      <c r="CS63" s="11">
        <v>0</v>
      </c>
      <c r="CT63" s="49">
        <v>0</v>
      </c>
      <c r="CU63" s="48">
        <v>0</v>
      </c>
      <c r="CV63" s="11">
        <v>0</v>
      </c>
      <c r="CW63" s="49">
        <v>0</v>
      </c>
      <c r="CX63" s="48">
        <v>0</v>
      </c>
      <c r="CY63" s="11">
        <v>0</v>
      </c>
      <c r="CZ63" s="49">
        <v>0</v>
      </c>
      <c r="DA63" s="48">
        <v>0</v>
      </c>
      <c r="DB63" s="11">
        <v>0</v>
      </c>
      <c r="DC63" s="49">
        <v>0</v>
      </c>
      <c r="DD63" s="48">
        <v>0</v>
      </c>
      <c r="DE63" s="11">
        <v>0</v>
      </c>
      <c r="DF63" s="49">
        <v>0</v>
      </c>
      <c r="DG63" s="48">
        <v>0</v>
      </c>
      <c r="DH63" s="11">
        <v>0</v>
      </c>
      <c r="DI63" s="49">
        <v>0</v>
      </c>
      <c r="DJ63" s="48">
        <v>0</v>
      </c>
      <c r="DK63" s="11">
        <v>0</v>
      </c>
      <c r="DL63" s="49">
        <v>0</v>
      </c>
      <c r="DM63" s="48">
        <v>0</v>
      </c>
      <c r="DN63" s="11">
        <v>0</v>
      </c>
      <c r="DO63" s="49">
        <v>0</v>
      </c>
      <c r="DP63" s="48">
        <v>0</v>
      </c>
      <c r="DQ63" s="11">
        <v>0</v>
      </c>
      <c r="DR63" s="49">
        <v>0</v>
      </c>
      <c r="DS63" s="54">
        <v>0</v>
      </c>
      <c r="DT63" s="13">
        <v>0</v>
      </c>
      <c r="DU63" s="55">
        <v>0</v>
      </c>
      <c r="DV63" s="54">
        <v>24</v>
      </c>
      <c r="DW63" s="13">
        <v>518</v>
      </c>
      <c r="DX63" s="55">
        <v>21583.333333333332</v>
      </c>
      <c r="DY63" s="48">
        <v>0</v>
      </c>
      <c r="DZ63" s="11">
        <v>0</v>
      </c>
      <c r="EA63" s="49">
        <v>0</v>
      </c>
      <c r="EB63" s="48">
        <v>0</v>
      </c>
      <c r="EC63" s="11">
        <v>0</v>
      </c>
      <c r="ED63" s="49">
        <v>0</v>
      </c>
      <c r="EE63" s="48">
        <v>0</v>
      </c>
      <c r="EF63" s="11">
        <v>0</v>
      </c>
      <c r="EG63" s="49">
        <v>0</v>
      </c>
      <c r="EH63" s="48">
        <v>0</v>
      </c>
      <c r="EI63" s="11">
        <v>0</v>
      </c>
      <c r="EJ63" s="49">
        <v>0</v>
      </c>
      <c r="EK63" s="48">
        <v>0</v>
      </c>
      <c r="EL63" s="11">
        <v>0</v>
      </c>
      <c r="EM63" s="49">
        <f t="shared" si="325"/>
        <v>0</v>
      </c>
      <c r="EN63" s="48">
        <v>0</v>
      </c>
      <c r="EO63" s="11">
        <v>0</v>
      </c>
      <c r="EP63" s="49">
        <v>0</v>
      </c>
      <c r="EQ63" s="54">
        <v>53</v>
      </c>
      <c r="ER63" s="13">
        <v>2326</v>
      </c>
      <c r="ES63" s="55">
        <v>43886.792452830188</v>
      </c>
      <c r="ET63" s="48">
        <v>0</v>
      </c>
      <c r="EU63" s="11">
        <v>0</v>
      </c>
      <c r="EV63" s="49">
        <v>0</v>
      </c>
      <c r="EW63" s="48">
        <v>0</v>
      </c>
      <c r="EX63" s="11">
        <v>0</v>
      </c>
      <c r="EY63" s="49">
        <v>0</v>
      </c>
      <c r="EZ63" s="54">
        <v>5</v>
      </c>
      <c r="FA63" s="13">
        <v>22</v>
      </c>
      <c r="FB63" s="55">
        <v>4400</v>
      </c>
      <c r="FC63" s="48">
        <v>0</v>
      </c>
      <c r="FD63" s="11">
        <v>0</v>
      </c>
      <c r="FE63" s="49">
        <v>0</v>
      </c>
      <c r="FF63" s="48">
        <v>0</v>
      </c>
      <c r="FG63" s="11">
        <v>0</v>
      </c>
      <c r="FH63" s="49">
        <v>0</v>
      </c>
      <c r="FI63" s="48">
        <v>0</v>
      </c>
      <c r="FJ63" s="11">
        <v>0</v>
      </c>
      <c r="FK63" s="49">
        <v>0</v>
      </c>
      <c r="FL63" s="48">
        <v>0</v>
      </c>
      <c r="FM63" s="11">
        <v>0</v>
      </c>
      <c r="FN63" s="49">
        <v>0</v>
      </c>
      <c r="FO63" s="48">
        <v>0</v>
      </c>
      <c r="FP63" s="11">
        <v>0</v>
      </c>
      <c r="FQ63" s="49">
        <v>0</v>
      </c>
      <c r="FR63" s="48">
        <v>0</v>
      </c>
      <c r="FS63" s="11">
        <v>0</v>
      </c>
      <c r="FT63" s="49">
        <v>0</v>
      </c>
      <c r="FU63" s="48">
        <v>0</v>
      </c>
      <c r="FV63" s="11">
        <v>0</v>
      </c>
      <c r="FW63" s="49">
        <v>0</v>
      </c>
      <c r="FX63" s="48">
        <v>0</v>
      </c>
      <c r="FY63" s="11">
        <v>0</v>
      </c>
      <c r="FZ63" s="49">
        <v>0</v>
      </c>
      <c r="GA63" s="48">
        <v>0</v>
      </c>
      <c r="GB63" s="11">
        <v>0</v>
      </c>
      <c r="GC63" s="49">
        <v>0</v>
      </c>
      <c r="GD63" s="48">
        <v>0</v>
      </c>
      <c r="GE63" s="11">
        <v>0</v>
      </c>
      <c r="GF63" s="49">
        <v>0</v>
      </c>
      <c r="GG63" s="48">
        <v>0</v>
      </c>
      <c r="GH63" s="11">
        <v>0</v>
      </c>
      <c r="GI63" s="49">
        <v>0</v>
      </c>
      <c r="GJ63" s="48">
        <v>0</v>
      </c>
      <c r="GK63" s="11">
        <v>0</v>
      </c>
      <c r="GL63" s="49">
        <v>0</v>
      </c>
      <c r="GM63" s="48">
        <v>0</v>
      </c>
      <c r="GN63" s="11">
        <v>0</v>
      </c>
      <c r="GO63" s="49">
        <v>0</v>
      </c>
      <c r="GP63" s="48">
        <v>0</v>
      </c>
      <c r="GQ63" s="11">
        <v>0</v>
      </c>
      <c r="GR63" s="49">
        <v>0</v>
      </c>
      <c r="GS63" s="54">
        <v>1</v>
      </c>
      <c r="GT63" s="13">
        <v>324</v>
      </c>
      <c r="GU63" s="55">
        <v>324000</v>
      </c>
      <c r="GV63" s="48">
        <v>0</v>
      </c>
      <c r="GW63" s="11">
        <v>0</v>
      </c>
      <c r="GX63" s="49">
        <v>0</v>
      </c>
      <c r="GY63" s="48">
        <v>0</v>
      </c>
      <c r="GZ63" s="11">
        <v>0</v>
      </c>
      <c r="HA63" s="49">
        <v>0</v>
      </c>
      <c r="HB63" s="48">
        <v>0</v>
      </c>
      <c r="HC63" s="11">
        <v>0</v>
      </c>
      <c r="HD63" s="49">
        <v>0</v>
      </c>
      <c r="HE63" s="48">
        <v>0</v>
      </c>
      <c r="HF63" s="11">
        <v>0</v>
      </c>
      <c r="HG63" s="49">
        <v>0</v>
      </c>
      <c r="HH63" s="48">
        <v>0</v>
      </c>
      <c r="HI63" s="11">
        <v>0</v>
      </c>
      <c r="HJ63" s="49">
        <v>0</v>
      </c>
      <c r="HK63" s="48">
        <v>0</v>
      </c>
      <c r="HL63" s="11">
        <v>0</v>
      </c>
      <c r="HM63" s="49">
        <v>0</v>
      </c>
      <c r="HN63" s="48">
        <v>0</v>
      </c>
      <c r="HO63" s="11">
        <v>0</v>
      </c>
      <c r="HP63" s="49">
        <v>0</v>
      </c>
      <c r="HQ63" s="48">
        <v>0</v>
      </c>
      <c r="HR63" s="11">
        <v>0</v>
      </c>
      <c r="HS63" s="49">
        <v>0</v>
      </c>
      <c r="HT63" s="54">
        <v>24</v>
      </c>
      <c r="HU63" s="13">
        <v>1359</v>
      </c>
      <c r="HV63" s="55">
        <v>56625</v>
      </c>
      <c r="HW63" s="54">
        <v>5</v>
      </c>
      <c r="HX63" s="13">
        <v>101</v>
      </c>
      <c r="HY63" s="55">
        <v>20200</v>
      </c>
      <c r="HZ63" s="48">
        <v>0</v>
      </c>
      <c r="IA63" s="11">
        <v>0</v>
      </c>
      <c r="IB63" s="49">
        <v>0</v>
      </c>
      <c r="IC63" s="48"/>
      <c r="ID63" s="11"/>
      <c r="IE63" s="49"/>
      <c r="IF63" s="48"/>
      <c r="IG63" s="11"/>
      <c r="IH63" s="49"/>
      <c r="II63" s="48"/>
      <c r="IJ63" s="11"/>
      <c r="IK63" s="49"/>
      <c r="IL63" s="48"/>
      <c r="IM63" s="11"/>
      <c r="IN63" s="49"/>
      <c r="IO63" s="48"/>
      <c r="IP63" s="11"/>
      <c r="IQ63" s="49"/>
      <c r="IR63" s="48">
        <v>0</v>
      </c>
      <c r="IS63" s="11">
        <v>0</v>
      </c>
      <c r="IT63" s="49">
        <v>0</v>
      </c>
      <c r="IU63" s="10">
        <f t="shared" si="166"/>
        <v>162</v>
      </c>
      <c r="IV63" s="15">
        <f t="shared" si="167"/>
        <v>9796</v>
      </c>
      <c r="IW63" s="6"/>
      <c r="IX63" s="9"/>
      <c r="IY63" s="6"/>
      <c r="IZ63" s="6"/>
      <c r="JA63" s="6"/>
      <c r="JB63" s="9"/>
      <c r="JC63" s="6"/>
      <c r="JD63" s="6"/>
      <c r="JE63" s="6"/>
      <c r="JF63" s="9"/>
      <c r="JG63" s="6"/>
      <c r="JH63" s="6"/>
      <c r="JI63" s="1"/>
      <c r="JJ63" s="2"/>
      <c r="JK63" s="1"/>
      <c r="JL63" s="1"/>
      <c r="JM63" s="1"/>
      <c r="JN63" s="2"/>
      <c r="JO63" s="1"/>
      <c r="JP63" s="1"/>
      <c r="JQ63" s="1"/>
      <c r="JR63" s="2"/>
      <c r="JS63" s="1"/>
      <c r="JT63" s="1"/>
      <c r="JU63" s="1"/>
      <c r="JV63" s="2"/>
      <c r="JW63" s="1"/>
      <c r="JX63" s="1"/>
      <c r="JY63" s="1"/>
      <c r="JZ63" s="2"/>
      <c r="KA63" s="1"/>
      <c r="KB63" s="1"/>
      <c r="KC63" s="1"/>
      <c r="KD63" s="2"/>
      <c r="KE63" s="1"/>
      <c r="KF63" s="1"/>
      <c r="KG63" s="1"/>
      <c r="KH63" s="2"/>
      <c r="KI63" s="1"/>
      <c r="KJ63" s="1"/>
      <c r="KK63" s="1"/>
      <c r="KL63" s="2"/>
      <c r="KM63" s="1"/>
      <c r="KN63" s="1"/>
      <c r="KO63" s="1"/>
    </row>
    <row r="64" spans="1:376" x14ac:dyDescent="0.3">
      <c r="A64" s="64">
        <v>2008</v>
      </c>
      <c r="B64" s="65" t="s">
        <v>11</v>
      </c>
      <c r="C64" s="48">
        <v>0</v>
      </c>
      <c r="D64" s="11">
        <v>0</v>
      </c>
      <c r="E64" s="49">
        <f t="shared" si="322"/>
        <v>0</v>
      </c>
      <c r="F64" s="48">
        <v>0</v>
      </c>
      <c r="G64" s="11">
        <v>0</v>
      </c>
      <c r="H64" s="49">
        <v>0</v>
      </c>
      <c r="I64" s="54">
        <v>0</v>
      </c>
      <c r="J64" s="13">
        <v>19</v>
      </c>
      <c r="K64" s="55">
        <v>0</v>
      </c>
      <c r="L64" s="48">
        <v>0</v>
      </c>
      <c r="M64" s="11">
        <v>0</v>
      </c>
      <c r="N64" s="49">
        <v>0</v>
      </c>
      <c r="O64" s="48">
        <v>0</v>
      </c>
      <c r="P64" s="11">
        <v>0</v>
      </c>
      <c r="Q64" s="49">
        <v>0</v>
      </c>
      <c r="R64" s="48">
        <v>0</v>
      </c>
      <c r="S64" s="11">
        <v>0</v>
      </c>
      <c r="T64" s="49">
        <v>0</v>
      </c>
      <c r="U64" s="48">
        <v>0</v>
      </c>
      <c r="V64" s="11">
        <v>0</v>
      </c>
      <c r="W64" s="49">
        <v>0</v>
      </c>
      <c r="X64" s="48">
        <v>0</v>
      </c>
      <c r="Y64" s="11">
        <v>0</v>
      </c>
      <c r="Z64" s="49">
        <v>0</v>
      </c>
      <c r="AA64" s="48">
        <v>0</v>
      </c>
      <c r="AB64" s="11">
        <v>0</v>
      </c>
      <c r="AC64" s="49">
        <f t="shared" si="323"/>
        <v>0</v>
      </c>
      <c r="AD64" s="48">
        <v>0</v>
      </c>
      <c r="AE64" s="11">
        <v>0</v>
      </c>
      <c r="AF64" s="49">
        <v>0</v>
      </c>
      <c r="AG64" s="48">
        <v>0</v>
      </c>
      <c r="AH64" s="11">
        <v>0</v>
      </c>
      <c r="AI64" s="49">
        <v>0</v>
      </c>
      <c r="AJ64" s="48">
        <v>0</v>
      </c>
      <c r="AK64" s="11">
        <v>0</v>
      </c>
      <c r="AL64" s="49">
        <v>0</v>
      </c>
      <c r="AM64" s="54">
        <v>14</v>
      </c>
      <c r="AN64" s="13">
        <v>237</v>
      </c>
      <c r="AO64" s="55">
        <v>16928.571428571428</v>
      </c>
      <c r="AP64" s="48">
        <v>0</v>
      </c>
      <c r="AQ64" s="11">
        <v>0</v>
      </c>
      <c r="AR64" s="49">
        <v>0</v>
      </c>
      <c r="AS64" s="48">
        <v>0</v>
      </c>
      <c r="AT64" s="11">
        <v>0</v>
      </c>
      <c r="AU64" s="49">
        <f t="shared" si="324"/>
        <v>0</v>
      </c>
      <c r="AV64" s="48">
        <v>0</v>
      </c>
      <c r="AW64" s="11">
        <v>0</v>
      </c>
      <c r="AX64" s="49">
        <v>0</v>
      </c>
      <c r="AY64" s="54">
        <v>0</v>
      </c>
      <c r="AZ64" s="13">
        <v>38</v>
      </c>
      <c r="BA64" s="55">
        <v>0</v>
      </c>
      <c r="BB64" s="48">
        <v>0</v>
      </c>
      <c r="BC64" s="11">
        <v>0</v>
      </c>
      <c r="BD64" s="49">
        <v>0</v>
      </c>
      <c r="BE64" s="48">
        <v>0</v>
      </c>
      <c r="BF64" s="11">
        <v>0</v>
      </c>
      <c r="BG64" s="49">
        <v>0</v>
      </c>
      <c r="BH64" s="48">
        <v>0</v>
      </c>
      <c r="BI64" s="11">
        <v>0</v>
      </c>
      <c r="BJ64" s="49">
        <v>0</v>
      </c>
      <c r="BK64" s="54">
        <v>1</v>
      </c>
      <c r="BL64" s="13">
        <v>154</v>
      </c>
      <c r="BM64" s="55">
        <v>154000</v>
      </c>
      <c r="BN64" s="48">
        <v>0</v>
      </c>
      <c r="BO64" s="11">
        <v>0</v>
      </c>
      <c r="BP64" s="49">
        <v>0</v>
      </c>
      <c r="BQ64" s="54">
        <v>20</v>
      </c>
      <c r="BR64" s="13">
        <v>674</v>
      </c>
      <c r="BS64" s="55">
        <v>33700</v>
      </c>
      <c r="BT64" s="48">
        <v>0</v>
      </c>
      <c r="BU64" s="11">
        <v>0</v>
      </c>
      <c r="BV64" s="49">
        <v>0</v>
      </c>
      <c r="BW64" s="48">
        <v>0</v>
      </c>
      <c r="BX64" s="11">
        <v>0</v>
      </c>
      <c r="BY64" s="49">
        <v>0</v>
      </c>
      <c r="BZ64" s="48">
        <v>0</v>
      </c>
      <c r="CA64" s="11">
        <v>0</v>
      </c>
      <c r="CB64" s="49">
        <v>0</v>
      </c>
      <c r="CC64" s="48">
        <v>0</v>
      </c>
      <c r="CD64" s="11">
        <v>0</v>
      </c>
      <c r="CE64" s="49">
        <v>0</v>
      </c>
      <c r="CF64" s="48">
        <v>0</v>
      </c>
      <c r="CG64" s="11">
        <v>0</v>
      </c>
      <c r="CH64" s="49">
        <v>0</v>
      </c>
      <c r="CI64" s="48">
        <v>0</v>
      </c>
      <c r="CJ64" s="11">
        <v>0</v>
      </c>
      <c r="CK64" s="49">
        <v>0</v>
      </c>
      <c r="CL64" s="48">
        <v>0</v>
      </c>
      <c r="CM64" s="11">
        <v>0</v>
      </c>
      <c r="CN64" s="49">
        <v>0</v>
      </c>
      <c r="CO64" s="54">
        <v>2</v>
      </c>
      <c r="CP64" s="13">
        <v>1605</v>
      </c>
      <c r="CQ64" s="55">
        <v>802500</v>
      </c>
      <c r="CR64" s="48">
        <v>0</v>
      </c>
      <c r="CS64" s="11">
        <v>0</v>
      </c>
      <c r="CT64" s="49">
        <v>0</v>
      </c>
      <c r="CU64" s="54">
        <v>2</v>
      </c>
      <c r="CV64" s="13">
        <v>134</v>
      </c>
      <c r="CW64" s="55">
        <v>67000</v>
      </c>
      <c r="CX64" s="48">
        <v>0</v>
      </c>
      <c r="CY64" s="11">
        <v>0</v>
      </c>
      <c r="CZ64" s="49">
        <v>0</v>
      </c>
      <c r="DA64" s="48">
        <v>0</v>
      </c>
      <c r="DB64" s="11">
        <v>0</v>
      </c>
      <c r="DC64" s="49">
        <v>0</v>
      </c>
      <c r="DD64" s="48">
        <v>0</v>
      </c>
      <c r="DE64" s="11">
        <v>0</v>
      </c>
      <c r="DF64" s="49">
        <v>0</v>
      </c>
      <c r="DG64" s="48">
        <v>0</v>
      </c>
      <c r="DH64" s="11">
        <v>0</v>
      </c>
      <c r="DI64" s="49">
        <v>0</v>
      </c>
      <c r="DJ64" s="48">
        <v>0</v>
      </c>
      <c r="DK64" s="11">
        <v>0</v>
      </c>
      <c r="DL64" s="49">
        <v>0</v>
      </c>
      <c r="DM64" s="48">
        <v>0</v>
      </c>
      <c r="DN64" s="11">
        <v>0</v>
      </c>
      <c r="DO64" s="49">
        <v>0</v>
      </c>
      <c r="DP64" s="48">
        <v>0</v>
      </c>
      <c r="DQ64" s="11">
        <v>0</v>
      </c>
      <c r="DR64" s="49">
        <v>0</v>
      </c>
      <c r="DS64" s="48">
        <v>0</v>
      </c>
      <c r="DT64" s="11">
        <v>0</v>
      </c>
      <c r="DU64" s="49">
        <v>0</v>
      </c>
      <c r="DV64" s="48">
        <v>0</v>
      </c>
      <c r="DW64" s="11">
        <v>0</v>
      </c>
      <c r="DX64" s="49">
        <v>0</v>
      </c>
      <c r="DY64" s="48">
        <v>0</v>
      </c>
      <c r="DZ64" s="11">
        <v>0</v>
      </c>
      <c r="EA64" s="49">
        <v>0</v>
      </c>
      <c r="EB64" s="48">
        <v>0</v>
      </c>
      <c r="EC64" s="11">
        <v>0</v>
      </c>
      <c r="ED64" s="49">
        <v>0</v>
      </c>
      <c r="EE64" s="48">
        <v>0</v>
      </c>
      <c r="EF64" s="11">
        <v>0</v>
      </c>
      <c r="EG64" s="49">
        <v>0</v>
      </c>
      <c r="EH64" s="48">
        <v>0</v>
      </c>
      <c r="EI64" s="11">
        <v>0</v>
      </c>
      <c r="EJ64" s="49">
        <v>0</v>
      </c>
      <c r="EK64" s="48">
        <v>0</v>
      </c>
      <c r="EL64" s="11">
        <v>0</v>
      </c>
      <c r="EM64" s="49">
        <f t="shared" si="325"/>
        <v>0</v>
      </c>
      <c r="EN64" s="48">
        <v>0</v>
      </c>
      <c r="EO64" s="11">
        <v>0</v>
      </c>
      <c r="EP64" s="49">
        <v>0</v>
      </c>
      <c r="EQ64" s="54">
        <v>17</v>
      </c>
      <c r="ER64" s="13">
        <v>1020</v>
      </c>
      <c r="ES64" s="55">
        <v>60000</v>
      </c>
      <c r="ET64" s="48">
        <v>0</v>
      </c>
      <c r="EU64" s="11">
        <v>0</v>
      </c>
      <c r="EV64" s="49">
        <v>0</v>
      </c>
      <c r="EW64" s="48">
        <v>0</v>
      </c>
      <c r="EX64" s="11">
        <v>0</v>
      </c>
      <c r="EY64" s="49">
        <v>0</v>
      </c>
      <c r="EZ64" s="54">
        <v>3</v>
      </c>
      <c r="FA64" s="13">
        <v>10</v>
      </c>
      <c r="FB64" s="55">
        <v>3333.3333333333335</v>
      </c>
      <c r="FC64" s="48">
        <v>0</v>
      </c>
      <c r="FD64" s="11">
        <v>0</v>
      </c>
      <c r="FE64" s="49">
        <v>0</v>
      </c>
      <c r="FF64" s="48">
        <v>0</v>
      </c>
      <c r="FG64" s="11">
        <v>0</v>
      </c>
      <c r="FH64" s="49">
        <v>0</v>
      </c>
      <c r="FI64" s="48">
        <v>0</v>
      </c>
      <c r="FJ64" s="11">
        <v>0</v>
      </c>
      <c r="FK64" s="49">
        <v>0</v>
      </c>
      <c r="FL64" s="48">
        <v>0</v>
      </c>
      <c r="FM64" s="11">
        <v>0</v>
      </c>
      <c r="FN64" s="49">
        <v>0</v>
      </c>
      <c r="FO64" s="54">
        <v>2</v>
      </c>
      <c r="FP64" s="13">
        <v>358</v>
      </c>
      <c r="FQ64" s="55">
        <v>179000</v>
      </c>
      <c r="FR64" s="48">
        <v>0</v>
      </c>
      <c r="FS64" s="11">
        <v>0</v>
      </c>
      <c r="FT64" s="49">
        <v>0</v>
      </c>
      <c r="FU64" s="54">
        <v>20</v>
      </c>
      <c r="FV64" s="13">
        <v>243</v>
      </c>
      <c r="FW64" s="55">
        <v>12150</v>
      </c>
      <c r="FX64" s="48">
        <v>0</v>
      </c>
      <c r="FY64" s="11">
        <v>0</v>
      </c>
      <c r="FZ64" s="49">
        <v>0</v>
      </c>
      <c r="GA64" s="48">
        <v>0</v>
      </c>
      <c r="GB64" s="11">
        <v>0</v>
      </c>
      <c r="GC64" s="49">
        <v>0</v>
      </c>
      <c r="GD64" s="48">
        <v>0</v>
      </c>
      <c r="GE64" s="11">
        <v>0</v>
      </c>
      <c r="GF64" s="49">
        <v>0</v>
      </c>
      <c r="GG64" s="48">
        <v>0</v>
      </c>
      <c r="GH64" s="11">
        <v>0</v>
      </c>
      <c r="GI64" s="49">
        <v>0</v>
      </c>
      <c r="GJ64" s="48">
        <v>0</v>
      </c>
      <c r="GK64" s="11">
        <v>0</v>
      </c>
      <c r="GL64" s="49">
        <v>0</v>
      </c>
      <c r="GM64" s="48">
        <v>0</v>
      </c>
      <c r="GN64" s="11">
        <v>0</v>
      </c>
      <c r="GO64" s="49">
        <v>0</v>
      </c>
      <c r="GP64" s="48">
        <v>0</v>
      </c>
      <c r="GQ64" s="11">
        <v>0</v>
      </c>
      <c r="GR64" s="49">
        <v>0</v>
      </c>
      <c r="GS64" s="48">
        <v>0</v>
      </c>
      <c r="GT64" s="11">
        <v>0</v>
      </c>
      <c r="GU64" s="49">
        <v>0</v>
      </c>
      <c r="GV64" s="48">
        <v>0</v>
      </c>
      <c r="GW64" s="11">
        <v>0</v>
      </c>
      <c r="GX64" s="49">
        <v>0</v>
      </c>
      <c r="GY64" s="48">
        <v>0</v>
      </c>
      <c r="GZ64" s="11">
        <v>0</v>
      </c>
      <c r="HA64" s="49">
        <v>0</v>
      </c>
      <c r="HB64" s="48">
        <v>0</v>
      </c>
      <c r="HC64" s="11">
        <v>0</v>
      </c>
      <c r="HD64" s="49">
        <v>0</v>
      </c>
      <c r="HE64" s="48">
        <v>0</v>
      </c>
      <c r="HF64" s="11">
        <v>0</v>
      </c>
      <c r="HG64" s="49">
        <v>0</v>
      </c>
      <c r="HH64" s="48">
        <v>0</v>
      </c>
      <c r="HI64" s="11">
        <v>0</v>
      </c>
      <c r="HJ64" s="49">
        <v>0</v>
      </c>
      <c r="HK64" s="48">
        <v>0</v>
      </c>
      <c r="HL64" s="11">
        <v>0</v>
      </c>
      <c r="HM64" s="49">
        <v>0</v>
      </c>
      <c r="HN64" s="48">
        <v>0</v>
      </c>
      <c r="HO64" s="11">
        <v>0</v>
      </c>
      <c r="HP64" s="49">
        <v>0</v>
      </c>
      <c r="HQ64" s="48">
        <v>0</v>
      </c>
      <c r="HR64" s="11">
        <v>0</v>
      </c>
      <c r="HS64" s="49">
        <v>0</v>
      </c>
      <c r="HT64" s="54">
        <v>17</v>
      </c>
      <c r="HU64" s="13">
        <v>928</v>
      </c>
      <c r="HV64" s="55">
        <v>54588.235294117643</v>
      </c>
      <c r="HW64" s="54">
        <v>1</v>
      </c>
      <c r="HX64" s="13">
        <v>135</v>
      </c>
      <c r="HY64" s="55">
        <v>135000</v>
      </c>
      <c r="HZ64" s="48">
        <v>0</v>
      </c>
      <c r="IA64" s="11">
        <v>0</v>
      </c>
      <c r="IB64" s="49">
        <v>0</v>
      </c>
      <c r="IC64" s="48"/>
      <c r="ID64" s="11"/>
      <c r="IE64" s="49"/>
      <c r="IF64" s="48"/>
      <c r="IG64" s="11"/>
      <c r="IH64" s="49"/>
      <c r="II64" s="48"/>
      <c r="IJ64" s="11"/>
      <c r="IK64" s="49"/>
      <c r="IL64" s="48"/>
      <c r="IM64" s="11"/>
      <c r="IN64" s="49"/>
      <c r="IO64" s="48"/>
      <c r="IP64" s="11"/>
      <c r="IQ64" s="49"/>
      <c r="IR64" s="48">
        <v>0</v>
      </c>
      <c r="IS64" s="11">
        <v>0</v>
      </c>
      <c r="IT64" s="49">
        <v>0</v>
      </c>
      <c r="IU64" s="10">
        <f t="shared" si="166"/>
        <v>99</v>
      </c>
      <c r="IV64" s="15">
        <f t="shared" si="167"/>
        <v>5555</v>
      </c>
      <c r="IW64" s="6"/>
      <c r="IX64" s="9"/>
      <c r="IY64" s="6"/>
      <c r="IZ64" s="6"/>
      <c r="JA64" s="6"/>
      <c r="JB64" s="9"/>
      <c r="JC64" s="6"/>
      <c r="JD64" s="6"/>
      <c r="JE64" s="6"/>
      <c r="JF64" s="9"/>
      <c r="JG64" s="6"/>
      <c r="JH64" s="6"/>
      <c r="JI64" s="1"/>
      <c r="JJ64" s="2"/>
      <c r="JK64" s="1"/>
      <c r="JL64" s="1"/>
      <c r="JM64" s="1"/>
      <c r="JN64" s="2"/>
      <c r="JO64" s="1"/>
      <c r="JP64" s="1"/>
      <c r="JQ64" s="1"/>
      <c r="JR64" s="2"/>
      <c r="JS64" s="1"/>
      <c r="JT64" s="1"/>
      <c r="JU64" s="1"/>
      <c r="JV64" s="2"/>
      <c r="JW64" s="1"/>
      <c r="JX64" s="1"/>
      <c r="JY64" s="1"/>
      <c r="JZ64" s="2"/>
      <c r="KA64" s="1"/>
      <c r="KB64" s="1"/>
      <c r="KC64" s="1"/>
      <c r="KD64" s="2"/>
      <c r="KE64" s="1"/>
      <c r="KF64" s="1"/>
      <c r="KG64" s="1"/>
      <c r="KH64" s="2"/>
      <c r="KI64" s="1"/>
      <c r="KJ64" s="1"/>
      <c r="KK64" s="1"/>
      <c r="KL64" s="2"/>
      <c r="KM64" s="1"/>
      <c r="KN64" s="1"/>
      <c r="KO64" s="1"/>
    </row>
    <row r="65" spans="1:376" x14ac:dyDescent="0.3">
      <c r="A65" s="64">
        <v>2008</v>
      </c>
      <c r="B65" s="65" t="s">
        <v>12</v>
      </c>
      <c r="C65" s="48">
        <v>0</v>
      </c>
      <c r="D65" s="11">
        <v>0</v>
      </c>
      <c r="E65" s="49">
        <f t="shared" si="322"/>
        <v>0</v>
      </c>
      <c r="F65" s="48">
        <v>0</v>
      </c>
      <c r="G65" s="11">
        <v>0</v>
      </c>
      <c r="H65" s="49">
        <v>0</v>
      </c>
      <c r="I65" s="54">
        <v>8</v>
      </c>
      <c r="J65" s="13">
        <v>20</v>
      </c>
      <c r="K65" s="55">
        <v>2500</v>
      </c>
      <c r="L65" s="54">
        <v>1</v>
      </c>
      <c r="M65" s="13">
        <v>55</v>
      </c>
      <c r="N65" s="55">
        <v>55000</v>
      </c>
      <c r="O65" s="48">
        <v>0</v>
      </c>
      <c r="P65" s="11">
        <v>0</v>
      </c>
      <c r="Q65" s="49">
        <v>0</v>
      </c>
      <c r="R65" s="48">
        <v>0</v>
      </c>
      <c r="S65" s="11">
        <v>0</v>
      </c>
      <c r="T65" s="49">
        <v>0</v>
      </c>
      <c r="U65" s="48">
        <v>0</v>
      </c>
      <c r="V65" s="11">
        <v>0</v>
      </c>
      <c r="W65" s="49">
        <v>0</v>
      </c>
      <c r="X65" s="48">
        <v>0</v>
      </c>
      <c r="Y65" s="11">
        <v>0</v>
      </c>
      <c r="Z65" s="49">
        <v>0</v>
      </c>
      <c r="AA65" s="48">
        <v>0</v>
      </c>
      <c r="AB65" s="11">
        <v>0</v>
      </c>
      <c r="AC65" s="49">
        <f t="shared" si="323"/>
        <v>0</v>
      </c>
      <c r="AD65" s="48">
        <v>0</v>
      </c>
      <c r="AE65" s="11">
        <v>0</v>
      </c>
      <c r="AF65" s="49">
        <v>0</v>
      </c>
      <c r="AG65" s="48">
        <v>0</v>
      </c>
      <c r="AH65" s="11">
        <v>0</v>
      </c>
      <c r="AI65" s="49">
        <v>0</v>
      </c>
      <c r="AJ65" s="48">
        <v>0</v>
      </c>
      <c r="AK65" s="11">
        <v>0</v>
      </c>
      <c r="AL65" s="49">
        <v>0</v>
      </c>
      <c r="AM65" s="48">
        <v>0</v>
      </c>
      <c r="AN65" s="11">
        <v>0</v>
      </c>
      <c r="AO65" s="49">
        <v>0</v>
      </c>
      <c r="AP65" s="48">
        <v>0</v>
      </c>
      <c r="AQ65" s="13">
        <v>3</v>
      </c>
      <c r="AR65" s="49">
        <v>0</v>
      </c>
      <c r="AS65" s="48">
        <v>0</v>
      </c>
      <c r="AT65" s="13">
        <v>0</v>
      </c>
      <c r="AU65" s="49">
        <f t="shared" si="324"/>
        <v>0</v>
      </c>
      <c r="AV65" s="48">
        <v>0</v>
      </c>
      <c r="AW65" s="13">
        <v>0</v>
      </c>
      <c r="AX65" s="49">
        <v>0</v>
      </c>
      <c r="AY65" s="54">
        <v>17</v>
      </c>
      <c r="AZ65" s="13">
        <v>1209</v>
      </c>
      <c r="BA65" s="55">
        <v>71117.647058823539</v>
      </c>
      <c r="BB65" s="48">
        <v>0</v>
      </c>
      <c r="BC65" s="11">
        <v>0</v>
      </c>
      <c r="BD65" s="49">
        <v>0</v>
      </c>
      <c r="BE65" s="48">
        <v>0</v>
      </c>
      <c r="BF65" s="11">
        <v>0</v>
      </c>
      <c r="BG65" s="49">
        <v>0</v>
      </c>
      <c r="BH65" s="48">
        <v>0</v>
      </c>
      <c r="BI65" s="11">
        <v>0</v>
      </c>
      <c r="BJ65" s="49">
        <v>0</v>
      </c>
      <c r="BK65" s="48">
        <v>0</v>
      </c>
      <c r="BL65" s="11">
        <v>0</v>
      </c>
      <c r="BM65" s="49">
        <v>0</v>
      </c>
      <c r="BN65" s="48">
        <v>0</v>
      </c>
      <c r="BO65" s="11">
        <v>0</v>
      </c>
      <c r="BP65" s="49">
        <v>0</v>
      </c>
      <c r="BQ65" s="54">
        <v>19</v>
      </c>
      <c r="BR65" s="13">
        <v>801</v>
      </c>
      <c r="BS65" s="55">
        <v>42157.8947368421</v>
      </c>
      <c r="BT65" s="48">
        <v>0</v>
      </c>
      <c r="BU65" s="11">
        <v>0</v>
      </c>
      <c r="BV65" s="49">
        <v>0</v>
      </c>
      <c r="BW65" s="48">
        <v>0</v>
      </c>
      <c r="BX65" s="11">
        <v>0</v>
      </c>
      <c r="BY65" s="49">
        <v>0</v>
      </c>
      <c r="BZ65" s="48">
        <v>0</v>
      </c>
      <c r="CA65" s="11">
        <v>0</v>
      </c>
      <c r="CB65" s="49">
        <v>0</v>
      </c>
      <c r="CC65" s="48">
        <v>0</v>
      </c>
      <c r="CD65" s="11">
        <v>0</v>
      </c>
      <c r="CE65" s="49">
        <v>0</v>
      </c>
      <c r="CF65" s="48">
        <v>0</v>
      </c>
      <c r="CG65" s="11">
        <v>0</v>
      </c>
      <c r="CH65" s="49">
        <v>0</v>
      </c>
      <c r="CI65" s="54">
        <v>0</v>
      </c>
      <c r="CJ65" s="13">
        <v>1</v>
      </c>
      <c r="CK65" s="55">
        <v>0</v>
      </c>
      <c r="CL65" s="48">
        <v>0</v>
      </c>
      <c r="CM65" s="11">
        <v>0</v>
      </c>
      <c r="CN65" s="49">
        <v>0</v>
      </c>
      <c r="CO65" s="54">
        <v>6</v>
      </c>
      <c r="CP65" s="13">
        <v>1326</v>
      </c>
      <c r="CQ65" s="55">
        <v>221000</v>
      </c>
      <c r="CR65" s="48">
        <v>0</v>
      </c>
      <c r="CS65" s="11">
        <v>0</v>
      </c>
      <c r="CT65" s="49">
        <v>0</v>
      </c>
      <c r="CU65" s="54">
        <v>7</v>
      </c>
      <c r="CV65" s="13">
        <v>660</v>
      </c>
      <c r="CW65" s="55">
        <v>94285.71428571429</v>
      </c>
      <c r="CX65" s="48">
        <v>0</v>
      </c>
      <c r="CY65" s="11">
        <v>0</v>
      </c>
      <c r="CZ65" s="49">
        <v>0</v>
      </c>
      <c r="DA65" s="48">
        <v>0</v>
      </c>
      <c r="DB65" s="11">
        <v>0</v>
      </c>
      <c r="DC65" s="49">
        <v>0</v>
      </c>
      <c r="DD65" s="48">
        <v>0</v>
      </c>
      <c r="DE65" s="11">
        <v>0</v>
      </c>
      <c r="DF65" s="49">
        <v>0</v>
      </c>
      <c r="DG65" s="48">
        <v>0</v>
      </c>
      <c r="DH65" s="11">
        <v>0</v>
      </c>
      <c r="DI65" s="49">
        <v>0</v>
      </c>
      <c r="DJ65" s="48">
        <v>0</v>
      </c>
      <c r="DK65" s="11">
        <v>0</v>
      </c>
      <c r="DL65" s="49">
        <v>0</v>
      </c>
      <c r="DM65" s="48">
        <v>0</v>
      </c>
      <c r="DN65" s="11">
        <v>0</v>
      </c>
      <c r="DO65" s="49">
        <v>0</v>
      </c>
      <c r="DP65" s="48">
        <v>0</v>
      </c>
      <c r="DQ65" s="11">
        <v>0</v>
      </c>
      <c r="DR65" s="49">
        <v>0</v>
      </c>
      <c r="DS65" s="54">
        <v>0</v>
      </c>
      <c r="DT65" s="13">
        <v>0</v>
      </c>
      <c r="DU65" s="55">
        <v>0</v>
      </c>
      <c r="DV65" s="54">
        <v>5</v>
      </c>
      <c r="DW65" s="13">
        <v>162</v>
      </c>
      <c r="DX65" s="55">
        <v>32400</v>
      </c>
      <c r="DY65" s="48">
        <v>0</v>
      </c>
      <c r="DZ65" s="11">
        <v>0</v>
      </c>
      <c r="EA65" s="49">
        <v>0</v>
      </c>
      <c r="EB65" s="48">
        <v>0</v>
      </c>
      <c r="EC65" s="11">
        <v>0</v>
      </c>
      <c r="ED65" s="49">
        <v>0</v>
      </c>
      <c r="EE65" s="48">
        <v>0</v>
      </c>
      <c r="EF65" s="11">
        <v>0</v>
      </c>
      <c r="EG65" s="49">
        <v>0</v>
      </c>
      <c r="EH65" s="48">
        <v>0</v>
      </c>
      <c r="EI65" s="11">
        <v>0</v>
      </c>
      <c r="EJ65" s="49">
        <v>0</v>
      </c>
      <c r="EK65" s="48">
        <v>0</v>
      </c>
      <c r="EL65" s="11">
        <v>0</v>
      </c>
      <c r="EM65" s="49">
        <f t="shared" si="325"/>
        <v>0</v>
      </c>
      <c r="EN65" s="48">
        <v>0</v>
      </c>
      <c r="EO65" s="11">
        <v>0</v>
      </c>
      <c r="EP65" s="49">
        <v>0</v>
      </c>
      <c r="EQ65" s="54">
        <v>59</v>
      </c>
      <c r="ER65" s="13">
        <v>2384</v>
      </c>
      <c r="ES65" s="55">
        <v>40406.779661016946</v>
      </c>
      <c r="ET65" s="48">
        <v>0</v>
      </c>
      <c r="EU65" s="11">
        <v>0</v>
      </c>
      <c r="EV65" s="49">
        <v>0</v>
      </c>
      <c r="EW65" s="48">
        <v>0</v>
      </c>
      <c r="EX65" s="11">
        <v>0</v>
      </c>
      <c r="EY65" s="49">
        <v>0</v>
      </c>
      <c r="EZ65" s="54">
        <v>3</v>
      </c>
      <c r="FA65" s="13">
        <v>15</v>
      </c>
      <c r="FB65" s="55">
        <v>5000</v>
      </c>
      <c r="FC65" s="48">
        <v>0</v>
      </c>
      <c r="FD65" s="11">
        <v>0</v>
      </c>
      <c r="FE65" s="49">
        <v>0</v>
      </c>
      <c r="FF65" s="48">
        <v>0</v>
      </c>
      <c r="FG65" s="11">
        <v>0</v>
      </c>
      <c r="FH65" s="49">
        <v>0</v>
      </c>
      <c r="FI65" s="48">
        <v>0</v>
      </c>
      <c r="FJ65" s="11">
        <v>0</v>
      </c>
      <c r="FK65" s="49">
        <v>0</v>
      </c>
      <c r="FL65" s="48">
        <v>0</v>
      </c>
      <c r="FM65" s="11">
        <v>0</v>
      </c>
      <c r="FN65" s="49">
        <v>0</v>
      </c>
      <c r="FO65" s="48">
        <v>0</v>
      </c>
      <c r="FP65" s="11">
        <v>0</v>
      </c>
      <c r="FQ65" s="49">
        <v>0</v>
      </c>
      <c r="FR65" s="48">
        <v>0</v>
      </c>
      <c r="FS65" s="11">
        <v>0</v>
      </c>
      <c r="FT65" s="49">
        <v>0</v>
      </c>
      <c r="FU65" s="54">
        <v>40</v>
      </c>
      <c r="FV65" s="13">
        <v>532</v>
      </c>
      <c r="FW65" s="55">
        <v>13300</v>
      </c>
      <c r="FX65" s="48">
        <v>0</v>
      </c>
      <c r="FY65" s="11">
        <v>0</v>
      </c>
      <c r="FZ65" s="49">
        <v>0</v>
      </c>
      <c r="GA65" s="48">
        <v>0</v>
      </c>
      <c r="GB65" s="11">
        <v>0</v>
      </c>
      <c r="GC65" s="49">
        <v>0</v>
      </c>
      <c r="GD65" s="48">
        <v>0</v>
      </c>
      <c r="GE65" s="11">
        <v>0</v>
      </c>
      <c r="GF65" s="49">
        <v>0</v>
      </c>
      <c r="GG65" s="48">
        <v>0</v>
      </c>
      <c r="GH65" s="11">
        <v>0</v>
      </c>
      <c r="GI65" s="49">
        <v>0</v>
      </c>
      <c r="GJ65" s="48">
        <v>0</v>
      </c>
      <c r="GK65" s="11">
        <v>0</v>
      </c>
      <c r="GL65" s="49">
        <v>0</v>
      </c>
      <c r="GM65" s="48">
        <v>0</v>
      </c>
      <c r="GN65" s="11">
        <v>0</v>
      </c>
      <c r="GO65" s="49">
        <v>0</v>
      </c>
      <c r="GP65" s="48">
        <v>0</v>
      </c>
      <c r="GQ65" s="11">
        <v>0</v>
      </c>
      <c r="GR65" s="49">
        <v>0</v>
      </c>
      <c r="GS65" s="48">
        <v>0</v>
      </c>
      <c r="GT65" s="11">
        <v>42</v>
      </c>
      <c r="GU65" s="49">
        <v>0</v>
      </c>
      <c r="GV65" s="48">
        <v>0</v>
      </c>
      <c r="GW65" s="11">
        <v>0</v>
      </c>
      <c r="GX65" s="49">
        <v>0</v>
      </c>
      <c r="GY65" s="48">
        <v>0</v>
      </c>
      <c r="GZ65" s="11">
        <v>0</v>
      </c>
      <c r="HA65" s="49">
        <v>0</v>
      </c>
      <c r="HB65" s="48">
        <v>0</v>
      </c>
      <c r="HC65" s="11">
        <v>0</v>
      </c>
      <c r="HD65" s="49">
        <v>0</v>
      </c>
      <c r="HE65" s="48">
        <v>0</v>
      </c>
      <c r="HF65" s="11">
        <v>0</v>
      </c>
      <c r="HG65" s="49">
        <v>0</v>
      </c>
      <c r="HH65" s="48">
        <v>0</v>
      </c>
      <c r="HI65" s="11">
        <v>0</v>
      </c>
      <c r="HJ65" s="49">
        <v>0</v>
      </c>
      <c r="HK65" s="54">
        <v>0</v>
      </c>
      <c r="HL65" s="13">
        <v>0</v>
      </c>
      <c r="HM65" s="55">
        <v>0</v>
      </c>
      <c r="HN65" s="48">
        <v>0</v>
      </c>
      <c r="HO65" s="11">
        <v>0</v>
      </c>
      <c r="HP65" s="49">
        <v>0</v>
      </c>
      <c r="HQ65" s="54">
        <v>1</v>
      </c>
      <c r="HR65" s="13">
        <v>8</v>
      </c>
      <c r="HS65" s="55">
        <v>8000</v>
      </c>
      <c r="HT65" s="54">
        <v>36</v>
      </c>
      <c r="HU65" s="13">
        <v>1622</v>
      </c>
      <c r="HV65" s="55">
        <v>45055.555555555555</v>
      </c>
      <c r="HW65" s="54">
        <v>7</v>
      </c>
      <c r="HX65" s="13">
        <v>252</v>
      </c>
      <c r="HY65" s="55">
        <v>36000</v>
      </c>
      <c r="HZ65" s="48">
        <v>0</v>
      </c>
      <c r="IA65" s="11">
        <v>0</v>
      </c>
      <c r="IB65" s="49">
        <v>0</v>
      </c>
      <c r="IC65" s="48"/>
      <c r="ID65" s="11"/>
      <c r="IE65" s="49"/>
      <c r="IF65" s="48"/>
      <c r="IG65" s="11"/>
      <c r="IH65" s="49"/>
      <c r="II65" s="48"/>
      <c r="IJ65" s="11"/>
      <c r="IK65" s="49"/>
      <c r="IL65" s="48"/>
      <c r="IM65" s="11"/>
      <c r="IN65" s="49"/>
      <c r="IO65" s="48"/>
      <c r="IP65" s="11"/>
      <c r="IQ65" s="49"/>
      <c r="IR65" s="54">
        <v>0</v>
      </c>
      <c r="IS65" s="13">
        <v>0</v>
      </c>
      <c r="IT65" s="55">
        <v>0</v>
      </c>
      <c r="IU65" s="10">
        <f t="shared" si="166"/>
        <v>209</v>
      </c>
      <c r="IV65" s="15">
        <f t="shared" si="167"/>
        <v>9092</v>
      </c>
      <c r="IW65" s="6"/>
      <c r="IX65" s="9"/>
      <c r="IY65" s="6"/>
      <c r="IZ65" s="6"/>
      <c r="JA65" s="6"/>
      <c r="JB65" s="9"/>
      <c r="JC65" s="6"/>
      <c r="JD65" s="6"/>
      <c r="JE65" s="6"/>
      <c r="JF65" s="9"/>
      <c r="JG65" s="6"/>
      <c r="JH65" s="6"/>
      <c r="JI65" s="1"/>
      <c r="JJ65" s="2"/>
      <c r="JK65" s="1"/>
      <c r="JL65" s="1"/>
      <c r="JM65" s="1"/>
      <c r="JN65" s="2"/>
      <c r="JO65" s="1"/>
      <c r="JP65" s="1"/>
      <c r="JQ65" s="1"/>
      <c r="JR65" s="2"/>
      <c r="JS65" s="1"/>
      <c r="JT65" s="1"/>
      <c r="JU65" s="1"/>
      <c r="JV65" s="2"/>
      <c r="JW65" s="1"/>
      <c r="JX65" s="1"/>
      <c r="JY65" s="1"/>
      <c r="JZ65" s="2"/>
      <c r="KA65" s="1"/>
      <c r="KB65" s="1"/>
      <c r="KC65" s="1"/>
      <c r="KD65" s="2"/>
      <c r="KE65" s="1"/>
      <c r="KF65" s="1"/>
      <c r="KG65" s="1"/>
      <c r="KH65" s="2"/>
      <c r="KI65" s="1"/>
      <c r="KJ65" s="1"/>
      <c r="KK65" s="1"/>
      <c r="KL65" s="2"/>
      <c r="KM65" s="1"/>
      <c r="KN65" s="1"/>
      <c r="KO65" s="1"/>
    </row>
    <row r="66" spans="1:376" x14ac:dyDescent="0.3">
      <c r="A66" s="64">
        <v>2008</v>
      </c>
      <c r="B66" s="65" t="s">
        <v>13</v>
      </c>
      <c r="C66" s="48">
        <v>0</v>
      </c>
      <c r="D66" s="11">
        <v>0</v>
      </c>
      <c r="E66" s="49">
        <f t="shared" si="322"/>
        <v>0</v>
      </c>
      <c r="F66" s="48">
        <v>0</v>
      </c>
      <c r="G66" s="11">
        <v>0</v>
      </c>
      <c r="H66" s="49">
        <v>0</v>
      </c>
      <c r="I66" s="54">
        <v>-8</v>
      </c>
      <c r="J66" s="13">
        <v>0</v>
      </c>
      <c r="K66" s="55">
        <v>0</v>
      </c>
      <c r="L66" s="54">
        <v>0</v>
      </c>
      <c r="M66" s="13">
        <v>36</v>
      </c>
      <c r="N66" s="55">
        <v>0</v>
      </c>
      <c r="O66" s="48">
        <v>0</v>
      </c>
      <c r="P66" s="11">
        <v>0</v>
      </c>
      <c r="Q66" s="49">
        <v>0</v>
      </c>
      <c r="R66" s="48">
        <v>0</v>
      </c>
      <c r="S66" s="11">
        <v>0</v>
      </c>
      <c r="T66" s="49">
        <v>0</v>
      </c>
      <c r="U66" s="48">
        <v>0</v>
      </c>
      <c r="V66" s="11">
        <v>0</v>
      </c>
      <c r="W66" s="49">
        <v>0</v>
      </c>
      <c r="X66" s="48">
        <v>0</v>
      </c>
      <c r="Y66" s="11">
        <v>0</v>
      </c>
      <c r="Z66" s="49">
        <v>0</v>
      </c>
      <c r="AA66" s="48">
        <v>0</v>
      </c>
      <c r="AB66" s="11">
        <v>0</v>
      </c>
      <c r="AC66" s="49">
        <f t="shared" si="323"/>
        <v>0</v>
      </c>
      <c r="AD66" s="48">
        <v>0</v>
      </c>
      <c r="AE66" s="11">
        <v>0</v>
      </c>
      <c r="AF66" s="49">
        <v>0</v>
      </c>
      <c r="AG66" s="48">
        <v>0</v>
      </c>
      <c r="AH66" s="11">
        <v>0</v>
      </c>
      <c r="AI66" s="49">
        <v>0</v>
      </c>
      <c r="AJ66" s="48">
        <v>0</v>
      </c>
      <c r="AK66" s="11">
        <v>0</v>
      </c>
      <c r="AL66" s="49">
        <v>0</v>
      </c>
      <c r="AM66" s="48">
        <v>0</v>
      </c>
      <c r="AN66" s="11">
        <v>0</v>
      </c>
      <c r="AO66" s="49">
        <v>0</v>
      </c>
      <c r="AP66" s="48">
        <v>0</v>
      </c>
      <c r="AQ66" s="11">
        <v>0</v>
      </c>
      <c r="AR66" s="49">
        <v>0</v>
      </c>
      <c r="AS66" s="48">
        <v>0</v>
      </c>
      <c r="AT66" s="11">
        <v>0</v>
      </c>
      <c r="AU66" s="49">
        <f t="shared" si="324"/>
        <v>0</v>
      </c>
      <c r="AV66" s="48">
        <v>0</v>
      </c>
      <c r="AW66" s="11">
        <v>0</v>
      </c>
      <c r="AX66" s="49">
        <v>0</v>
      </c>
      <c r="AY66" s="54">
        <v>11</v>
      </c>
      <c r="AZ66" s="13">
        <v>2153</v>
      </c>
      <c r="BA66" s="55">
        <v>195727.27272727271</v>
      </c>
      <c r="BB66" s="48">
        <v>0</v>
      </c>
      <c r="BC66" s="11">
        <v>0</v>
      </c>
      <c r="BD66" s="49">
        <v>0</v>
      </c>
      <c r="BE66" s="48">
        <v>0</v>
      </c>
      <c r="BF66" s="11">
        <v>0</v>
      </c>
      <c r="BG66" s="49">
        <v>0</v>
      </c>
      <c r="BH66" s="54">
        <v>1</v>
      </c>
      <c r="BI66" s="13">
        <v>2</v>
      </c>
      <c r="BJ66" s="55">
        <v>2000</v>
      </c>
      <c r="BK66" s="54">
        <v>5</v>
      </c>
      <c r="BL66" s="13">
        <v>582</v>
      </c>
      <c r="BM66" s="55">
        <v>116400</v>
      </c>
      <c r="BN66" s="48">
        <v>0</v>
      </c>
      <c r="BO66" s="11">
        <v>0</v>
      </c>
      <c r="BP66" s="49">
        <v>0</v>
      </c>
      <c r="BQ66" s="54">
        <v>26</v>
      </c>
      <c r="BR66" s="13">
        <v>1251</v>
      </c>
      <c r="BS66" s="55">
        <v>48115.38461538461</v>
      </c>
      <c r="BT66" s="48">
        <v>0</v>
      </c>
      <c r="BU66" s="11">
        <v>0</v>
      </c>
      <c r="BV66" s="49">
        <v>0</v>
      </c>
      <c r="BW66" s="48">
        <v>0</v>
      </c>
      <c r="BX66" s="11">
        <v>0</v>
      </c>
      <c r="BY66" s="49">
        <v>0</v>
      </c>
      <c r="BZ66" s="48">
        <v>0</v>
      </c>
      <c r="CA66" s="11">
        <v>0</v>
      </c>
      <c r="CB66" s="49">
        <v>0</v>
      </c>
      <c r="CC66" s="48">
        <v>0</v>
      </c>
      <c r="CD66" s="11">
        <v>0</v>
      </c>
      <c r="CE66" s="49">
        <v>0</v>
      </c>
      <c r="CF66" s="48">
        <v>0</v>
      </c>
      <c r="CG66" s="11">
        <v>0</v>
      </c>
      <c r="CH66" s="49">
        <v>0</v>
      </c>
      <c r="CI66" s="48">
        <v>0</v>
      </c>
      <c r="CJ66" s="11">
        <v>0</v>
      </c>
      <c r="CK66" s="49">
        <v>0</v>
      </c>
      <c r="CL66" s="48">
        <v>0</v>
      </c>
      <c r="CM66" s="11">
        <v>0</v>
      </c>
      <c r="CN66" s="49">
        <v>0</v>
      </c>
      <c r="CO66" s="54">
        <v>5</v>
      </c>
      <c r="CP66" s="13">
        <v>1209</v>
      </c>
      <c r="CQ66" s="55">
        <v>241800</v>
      </c>
      <c r="CR66" s="48">
        <v>0</v>
      </c>
      <c r="CS66" s="11">
        <v>0</v>
      </c>
      <c r="CT66" s="49">
        <v>0</v>
      </c>
      <c r="CU66" s="54">
        <v>0</v>
      </c>
      <c r="CV66" s="13">
        <v>5</v>
      </c>
      <c r="CW66" s="55">
        <v>0</v>
      </c>
      <c r="CX66" s="48">
        <v>0</v>
      </c>
      <c r="CY66" s="11">
        <v>0</v>
      </c>
      <c r="CZ66" s="49">
        <v>0</v>
      </c>
      <c r="DA66" s="48">
        <v>0</v>
      </c>
      <c r="DB66" s="11">
        <v>0</v>
      </c>
      <c r="DC66" s="49">
        <v>0</v>
      </c>
      <c r="DD66" s="54">
        <v>0</v>
      </c>
      <c r="DE66" s="13">
        <v>1</v>
      </c>
      <c r="DF66" s="55">
        <v>0</v>
      </c>
      <c r="DG66" s="48">
        <v>0</v>
      </c>
      <c r="DH66" s="11">
        <v>0</v>
      </c>
      <c r="DI66" s="49">
        <v>0</v>
      </c>
      <c r="DJ66" s="48">
        <v>0</v>
      </c>
      <c r="DK66" s="11">
        <v>0</v>
      </c>
      <c r="DL66" s="49">
        <v>0</v>
      </c>
      <c r="DM66" s="48">
        <v>0</v>
      </c>
      <c r="DN66" s="11">
        <v>0</v>
      </c>
      <c r="DO66" s="49">
        <v>0</v>
      </c>
      <c r="DP66" s="54">
        <v>0</v>
      </c>
      <c r="DQ66" s="13">
        <v>2</v>
      </c>
      <c r="DR66" s="55">
        <v>0</v>
      </c>
      <c r="DS66" s="54">
        <v>0</v>
      </c>
      <c r="DT66" s="13">
        <v>0</v>
      </c>
      <c r="DU66" s="55">
        <v>0</v>
      </c>
      <c r="DV66" s="54">
        <v>20</v>
      </c>
      <c r="DW66" s="13">
        <v>410</v>
      </c>
      <c r="DX66" s="55">
        <v>20500</v>
      </c>
      <c r="DY66" s="48">
        <v>0</v>
      </c>
      <c r="DZ66" s="11">
        <v>0</v>
      </c>
      <c r="EA66" s="49">
        <v>0</v>
      </c>
      <c r="EB66" s="48">
        <v>0</v>
      </c>
      <c r="EC66" s="11">
        <v>0</v>
      </c>
      <c r="ED66" s="49">
        <v>0</v>
      </c>
      <c r="EE66" s="48">
        <v>0</v>
      </c>
      <c r="EF66" s="11">
        <v>0</v>
      </c>
      <c r="EG66" s="49">
        <v>0</v>
      </c>
      <c r="EH66" s="48">
        <v>0</v>
      </c>
      <c r="EI66" s="11">
        <v>0</v>
      </c>
      <c r="EJ66" s="49">
        <v>0</v>
      </c>
      <c r="EK66" s="48">
        <v>0</v>
      </c>
      <c r="EL66" s="11">
        <v>0</v>
      </c>
      <c r="EM66" s="49">
        <f t="shared" si="325"/>
        <v>0</v>
      </c>
      <c r="EN66" s="48">
        <v>0</v>
      </c>
      <c r="EO66" s="11">
        <v>0</v>
      </c>
      <c r="EP66" s="49">
        <v>0</v>
      </c>
      <c r="EQ66" s="54">
        <v>70</v>
      </c>
      <c r="ER66" s="13">
        <v>2705</v>
      </c>
      <c r="ES66" s="55">
        <v>38642.857142857145</v>
      </c>
      <c r="ET66" s="48">
        <v>0</v>
      </c>
      <c r="EU66" s="11">
        <v>0</v>
      </c>
      <c r="EV66" s="49">
        <v>0</v>
      </c>
      <c r="EW66" s="48">
        <v>0</v>
      </c>
      <c r="EX66" s="11">
        <v>0</v>
      </c>
      <c r="EY66" s="49">
        <v>0</v>
      </c>
      <c r="EZ66" s="48">
        <v>0</v>
      </c>
      <c r="FA66" s="11">
        <v>0</v>
      </c>
      <c r="FB66" s="49">
        <v>0</v>
      </c>
      <c r="FC66" s="48">
        <v>0</v>
      </c>
      <c r="FD66" s="11">
        <v>0</v>
      </c>
      <c r="FE66" s="49">
        <v>0</v>
      </c>
      <c r="FF66" s="48">
        <v>0</v>
      </c>
      <c r="FG66" s="11">
        <v>0</v>
      </c>
      <c r="FH66" s="49">
        <v>0</v>
      </c>
      <c r="FI66" s="48">
        <v>0</v>
      </c>
      <c r="FJ66" s="11">
        <v>0</v>
      </c>
      <c r="FK66" s="49">
        <v>0</v>
      </c>
      <c r="FL66" s="48">
        <v>0</v>
      </c>
      <c r="FM66" s="11">
        <v>0</v>
      </c>
      <c r="FN66" s="49">
        <v>0</v>
      </c>
      <c r="FO66" s="48">
        <v>0</v>
      </c>
      <c r="FP66" s="11">
        <v>0</v>
      </c>
      <c r="FQ66" s="49">
        <v>0</v>
      </c>
      <c r="FR66" s="48">
        <v>0</v>
      </c>
      <c r="FS66" s="11">
        <v>0</v>
      </c>
      <c r="FT66" s="49">
        <v>0</v>
      </c>
      <c r="FU66" s="54">
        <v>20</v>
      </c>
      <c r="FV66" s="13">
        <v>254</v>
      </c>
      <c r="FW66" s="55">
        <v>12700</v>
      </c>
      <c r="FX66" s="48">
        <v>0</v>
      </c>
      <c r="FY66" s="11">
        <v>0</v>
      </c>
      <c r="FZ66" s="49">
        <v>0</v>
      </c>
      <c r="GA66" s="48">
        <v>0</v>
      </c>
      <c r="GB66" s="11">
        <v>0</v>
      </c>
      <c r="GC66" s="49">
        <v>0</v>
      </c>
      <c r="GD66" s="48">
        <v>0</v>
      </c>
      <c r="GE66" s="11">
        <v>0</v>
      </c>
      <c r="GF66" s="49">
        <v>0</v>
      </c>
      <c r="GG66" s="48">
        <v>0</v>
      </c>
      <c r="GH66" s="11">
        <v>0</v>
      </c>
      <c r="GI66" s="49">
        <v>0</v>
      </c>
      <c r="GJ66" s="48">
        <v>0</v>
      </c>
      <c r="GK66" s="11">
        <v>0</v>
      </c>
      <c r="GL66" s="49">
        <v>0</v>
      </c>
      <c r="GM66" s="48">
        <v>0</v>
      </c>
      <c r="GN66" s="11">
        <v>0</v>
      </c>
      <c r="GO66" s="49">
        <v>0</v>
      </c>
      <c r="GP66" s="48">
        <v>0</v>
      </c>
      <c r="GQ66" s="11">
        <v>0</v>
      </c>
      <c r="GR66" s="49">
        <v>0</v>
      </c>
      <c r="GS66" s="48">
        <v>0</v>
      </c>
      <c r="GT66" s="11">
        <v>10</v>
      </c>
      <c r="GU66" s="49">
        <v>0</v>
      </c>
      <c r="GV66" s="48">
        <v>0</v>
      </c>
      <c r="GW66" s="11">
        <v>0</v>
      </c>
      <c r="GX66" s="49">
        <v>0</v>
      </c>
      <c r="GY66" s="48">
        <v>0</v>
      </c>
      <c r="GZ66" s="11">
        <v>0</v>
      </c>
      <c r="HA66" s="49">
        <v>0</v>
      </c>
      <c r="HB66" s="48">
        <v>0</v>
      </c>
      <c r="HC66" s="11">
        <v>0</v>
      </c>
      <c r="HD66" s="49">
        <v>0</v>
      </c>
      <c r="HE66" s="48">
        <v>0</v>
      </c>
      <c r="HF66" s="11">
        <v>0</v>
      </c>
      <c r="HG66" s="49">
        <v>0</v>
      </c>
      <c r="HH66" s="48">
        <v>0</v>
      </c>
      <c r="HI66" s="11">
        <v>0</v>
      </c>
      <c r="HJ66" s="49">
        <v>0</v>
      </c>
      <c r="HK66" s="48">
        <v>0</v>
      </c>
      <c r="HL66" s="11">
        <v>0</v>
      </c>
      <c r="HM66" s="49">
        <v>0</v>
      </c>
      <c r="HN66" s="48">
        <v>0</v>
      </c>
      <c r="HO66" s="11">
        <v>0</v>
      </c>
      <c r="HP66" s="49">
        <v>0</v>
      </c>
      <c r="HQ66" s="48">
        <v>0</v>
      </c>
      <c r="HR66" s="11">
        <v>0</v>
      </c>
      <c r="HS66" s="49">
        <v>0</v>
      </c>
      <c r="HT66" s="54">
        <v>28</v>
      </c>
      <c r="HU66" s="13">
        <v>1392</v>
      </c>
      <c r="HV66" s="55">
        <v>49714.285714285717</v>
      </c>
      <c r="HW66" s="54">
        <v>64</v>
      </c>
      <c r="HX66" s="13">
        <v>1937</v>
      </c>
      <c r="HY66" s="55">
        <v>30265.625</v>
      </c>
      <c r="HZ66" s="48">
        <v>0</v>
      </c>
      <c r="IA66" s="11">
        <v>0</v>
      </c>
      <c r="IB66" s="49">
        <v>0</v>
      </c>
      <c r="IC66" s="48"/>
      <c r="ID66" s="11"/>
      <c r="IE66" s="49"/>
      <c r="IF66" s="48"/>
      <c r="IG66" s="11"/>
      <c r="IH66" s="49"/>
      <c r="II66" s="48"/>
      <c r="IJ66" s="11"/>
      <c r="IK66" s="49"/>
      <c r="IL66" s="48"/>
      <c r="IM66" s="11"/>
      <c r="IN66" s="49"/>
      <c r="IO66" s="48"/>
      <c r="IP66" s="11"/>
      <c r="IQ66" s="49"/>
      <c r="IR66" s="48">
        <v>0</v>
      </c>
      <c r="IS66" s="11">
        <v>0</v>
      </c>
      <c r="IT66" s="49">
        <v>0</v>
      </c>
      <c r="IU66" s="10">
        <f t="shared" si="166"/>
        <v>242</v>
      </c>
      <c r="IV66" s="15">
        <f t="shared" si="167"/>
        <v>11949</v>
      </c>
      <c r="IW66" s="6"/>
      <c r="IX66" s="9"/>
      <c r="IY66" s="6"/>
      <c r="IZ66" s="6"/>
      <c r="JA66" s="6"/>
      <c r="JB66" s="9"/>
      <c r="JC66" s="6"/>
      <c r="JD66" s="6"/>
      <c r="JE66" s="6"/>
      <c r="JF66" s="9"/>
      <c r="JG66" s="6"/>
      <c r="JH66" s="6"/>
      <c r="JI66" s="1"/>
      <c r="JJ66" s="2"/>
      <c r="JK66" s="1"/>
      <c r="JL66" s="1"/>
      <c r="JM66" s="1"/>
      <c r="JN66" s="2"/>
      <c r="JO66" s="1"/>
      <c r="JP66" s="1"/>
      <c r="JQ66" s="1"/>
      <c r="JR66" s="2"/>
      <c r="JS66" s="1"/>
      <c r="JT66" s="1"/>
      <c r="JU66" s="1"/>
      <c r="JV66" s="2"/>
      <c r="JW66" s="1"/>
      <c r="JX66" s="1"/>
      <c r="JY66" s="1"/>
      <c r="JZ66" s="2"/>
      <c r="KA66" s="1"/>
      <c r="KB66" s="1"/>
      <c r="KC66" s="1"/>
      <c r="KD66" s="2"/>
      <c r="KE66" s="1"/>
      <c r="KF66" s="1"/>
      <c r="KG66" s="1"/>
      <c r="KH66" s="2"/>
      <c r="KI66" s="1"/>
      <c r="KJ66" s="1"/>
      <c r="KK66" s="1"/>
      <c r="KL66" s="2"/>
      <c r="KM66" s="1"/>
      <c r="KN66" s="1"/>
      <c r="KO66" s="1"/>
    </row>
    <row r="67" spans="1:376" x14ac:dyDescent="0.3">
      <c r="A67" s="64">
        <v>2008</v>
      </c>
      <c r="B67" s="65" t="s">
        <v>14</v>
      </c>
      <c r="C67" s="48">
        <v>0</v>
      </c>
      <c r="D67" s="11">
        <v>0</v>
      </c>
      <c r="E67" s="49">
        <f t="shared" si="322"/>
        <v>0</v>
      </c>
      <c r="F67" s="48">
        <v>0</v>
      </c>
      <c r="G67" s="11">
        <v>0</v>
      </c>
      <c r="H67" s="49">
        <v>0</v>
      </c>
      <c r="I67" s="54">
        <v>1</v>
      </c>
      <c r="J67" s="13">
        <v>94</v>
      </c>
      <c r="K67" s="55">
        <v>94000</v>
      </c>
      <c r="L67" s="54">
        <v>0</v>
      </c>
      <c r="M67" s="13">
        <v>3</v>
      </c>
      <c r="N67" s="55">
        <v>0</v>
      </c>
      <c r="O67" s="48">
        <v>0</v>
      </c>
      <c r="P67" s="11">
        <v>0</v>
      </c>
      <c r="Q67" s="49">
        <v>0</v>
      </c>
      <c r="R67" s="48">
        <v>0</v>
      </c>
      <c r="S67" s="11">
        <v>0</v>
      </c>
      <c r="T67" s="49">
        <v>0</v>
      </c>
      <c r="U67" s="48">
        <v>0</v>
      </c>
      <c r="V67" s="11">
        <v>0</v>
      </c>
      <c r="W67" s="49">
        <v>0</v>
      </c>
      <c r="X67" s="48">
        <v>0</v>
      </c>
      <c r="Y67" s="11">
        <v>0</v>
      </c>
      <c r="Z67" s="49">
        <v>0</v>
      </c>
      <c r="AA67" s="54">
        <v>0</v>
      </c>
      <c r="AB67" s="13">
        <v>0</v>
      </c>
      <c r="AC67" s="55">
        <f t="shared" si="323"/>
        <v>0</v>
      </c>
      <c r="AD67" s="54">
        <v>1</v>
      </c>
      <c r="AE67" s="13">
        <v>3</v>
      </c>
      <c r="AF67" s="55">
        <v>3000</v>
      </c>
      <c r="AG67" s="48">
        <v>0</v>
      </c>
      <c r="AH67" s="11">
        <v>0</v>
      </c>
      <c r="AI67" s="49">
        <v>0</v>
      </c>
      <c r="AJ67" s="48">
        <v>0</v>
      </c>
      <c r="AK67" s="11">
        <v>0</v>
      </c>
      <c r="AL67" s="49">
        <v>0</v>
      </c>
      <c r="AM67" s="48">
        <v>0</v>
      </c>
      <c r="AN67" s="11">
        <v>0</v>
      </c>
      <c r="AO67" s="49">
        <v>0</v>
      </c>
      <c r="AP67" s="48">
        <v>0</v>
      </c>
      <c r="AQ67" s="11">
        <v>0</v>
      </c>
      <c r="AR67" s="49">
        <v>0</v>
      </c>
      <c r="AS67" s="48">
        <v>0</v>
      </c>
      <c r="AT67" s="11">
        <v>0</v>
      </c>
      <c r="AU67" s="49">
        <f t="shared" si="324"/>
        <v>0</v>
      </c>
      <c r="AV67" s="48">
        <v>0</v>
      </c>
      <c r="AW67" s="11">
        <v>0</v>
      </c>
      <c r="AX67" s="49">
        <v>0</v>
      </c>
      <c r="AY67" s="54">
        <v>52</v>
      </c>
      <c r="AZ67" s="13">
        <v>3491</v>
      </c>
      <c r="BA67" s="55">
        <v>67134.61538461539</v>
      </c>
      <c r="BB67" s="48">
        <v>0</v>
      </c>
      <c r="BC67" s="11">
        <v>0</v>
      </c>
      <c r="BD67" s="49">
        <v>0</v>
      </c>
      <c r="BE67" s="48">
        <v>0</v>
      </c>
      <c r="BF67" s="11">
        <v>0</v>
      </c>
      <c r="BG67" s="49">
        <v>0</v>
      </c>
      <c r="BH67" s="48">
        <v>0</v>
      </c>
      <c r="BI67" s="11">
        <v>0</v>
      </c>
      <c r="BJ67" s="49">
        <v>0</v>
      </c>
      <c r="BK67" s="54">
        <v>2</v>
      </c>
      <c r="BL67" s="13">
        <v>107</v>
      </c>
      <c r="BM67" s="55">
        <v>53500</v>
      </c>
      <c r="BN67" s="48">
        <v>0</v>
      </c>
      <c r="BO67" s="11">
        <v>0</v>
      </c>
      <c r="BP67" s="49">
        <v>0</v>
      </c>
      <c r="BQ67" s="54">
        <v>15</v>
      </c>
      <c r="BR67" s="13">
        <v>601</v>
      </c>
      <c r="BS67" s="55">
        <v>40066.666666666672</v>
      </c>
      <c r="BT67" s="48">
        <v>0</v>
      </c>
      <c r="BU67" s="11">
        <v>0</v>
      </c>
      <c r="BV67" s="49">
        <v>0</v>
      </c>
      <c r="BW67" s="48">
        <v>0</v>
      </c>
      <c r="BX67" s="11">
        <v>0</v>
      </c>
      <c r="BY67" s="49">
        <v>0</v>
      </c>
      <c r="BZ67" s="48">
        <v>0</v>
      </c>
      <c r="CA67" s="11">
        <v>0</v>
      </c>
      <c r="CB67" s="49">
        <v>0</v>
      </c>
      <c r="CC67" s="48">
        <v>0</v>
      </c>
      <c r="CD67" s="11">
        <v>0</v>
      </c>
      <c r="CE67" s="49">
        <v>0</v>
      </c>
      <c r="CF67" s="48">
        <v>0</v>
      </c>
      <c r="CG67" s="11">
        <v>0</v>
      </c>
      <c r="CH67" s="49">
        <v>0</v>
      </c>
      <c r="CI67" s="48">
        <v>0</v>
      </c>
      <c r="CJ67" s="11">
        <v>0</v>
      </c>
      <c r="CK67" s="49">
        <v>0</v>
      </c>
      <c r="CL67" s="48">
        <v>0</v>
      </c>
      <c r="CM67" s="11">
        <v>0</v>
      </c>
      <c r="CN67" s="49">
        <v>0</v>
      </c>
      <c r="CO67" s="54">
        <v>10</v>
      </c>
      <c r="CP67" s="13">
        <v>3311</v>
      </c>
      <c r="CQ67" s="55">
        <v>331100</v>
      </c>
      <c r="CR67" s="48">
        <v>0</v>
      </c>
      <c r="CS67" s="11">
        <v>0</v>
      </c>
      <c r="CT67" s="49">
        <v>0</v>
      </c>
      <c r="CU67" s="54">
        <v>7</v>
      </c>
      <c r="CV67" s="13">
        <v>432</v>
      </c>
      <c r="CW67" s="55">
        <v>61714.285714285717</v>
      </c>
      <c r="CX67" s="48">
        <v>0</v>
      </c>
      <c r="CY67" s="11">
        <v>0</v>
      </c>
      <c r="CZ67" s="49">
        <v>0</v>
      </c>
      <c r="DA67" s="48">
        <v>0</v>
      </c>
      <c r="DB67" s="11">
        <v>0</v>
      </c>
      <c r="DC67" s="49">
        <v>0</v>
      </c>
      <c r="DD67" s="48">
        <v>0</v>
      </c>
      <c r="DE67" s="11">
        <v>0</v>
      </c>
      <c r="DF67" s="49">
        <v>0</v>
      </c>
      <c r="DG67" s="48">
        <v>0</v>
      </c>
      <c r="DH67" s="11">
        <v>0</v>
      </c>
      <c r="DI67" s="49">
        <v>0</v>
      </c>
      <c r="DJ67" s="48">
        <v>0</v>
      </c>
      <c r="DK67" s="11">
        <v>0</v>
      </c>
      <c r="DL67" s="49">
        <v>0</v>
      </c>
      <c r="DM67" s="48">
        <v>0</v>
      </c>
      <c r="DN67" s="11">
        <v>0</v>
      </c>
      <c r="DO67" s="49">
        <v>0</v>
      </c>
      <c r="DP67" s="48">
        <v>0</v>
      </c>
      <c r="DQ67" s="11">
        <v>0</v>
      </c>
      <c r="DR67" s="49">
        <v>0</v>
      </c>
      <c r="DS67" s="54">
        <v>0</v>
      </c>
      <c r="DT67" s="13">
        <v>0</v>
      </c>
      <c r="DU67" s="55">
        <v>0</v>
      </c>
      <c r="DV67" s="54">
        <v>38</v>
      </c>
      <c r="DW67" s="13">
        <v>977</v>
      </c>
      <c r="DX67" s="55">
        <v>25710.526315789473</v>
      </c>
      <c r="DY67" s="48">
        <v>0</v>
      </c>
      <c r="DZ67" s="11">
        <v>0</v>
      </c>
      <c r="EA67" s="49">
        <v>0</v>
      </c>
      <c r="EB67" s="48">
        <v>0</v>
      </c>
      <c r="EC67" s="11">
        <v>0</v>
      </c>
      <c r="ED67" s="49">
        <v>0</v>
      </c>
      <c r="EE67" s="48">
        <v>0</v>
      </c>
      <c r="EF67" s="11">
        <v>0</v>
      </c>
      <c r="EG67" s="49">
        <v>0</v>
      </c>
      <c r="EH67" s="48">
        <v>0</v>
      </c>
      <c r="EI67" s="11">
        <v>0</v>
      </c>
      <c r="EJ67" s="49">
        <v>0</v>
      </c>
      <c r="EK67" s="48">
        <v>0</v>
      </c>
      <c r="EL67" s="11">
        <v>0</v>
      </c>
      <c r="EM67" s="49">
        <f t="shared" si="325"/>
        <v>0</v>
      </c>
      <c r="EN67" s="48">
        <v>0</v>
      </c>
      <c r="EO67" s="11">
        <v>0</v>
      </c>
      <c r="EP67" s="49">
        <v>0</v>
      </c>
      <c r="EQ67" s="54">
        <v>18</v>
      </c>
      <c r="ER67" s="13">
        <v>424</v>
      </c>
      <c r="ES67" s="55">
        <v>23555.555555555558</v>
      </c>
      <c r="ET67" s="48">
        <v>0</v>
      </c>
      <c r="EU67" s="11">
        <v>0</v>
      </c>
      <c r="EV67" s="49">
        <v>0</v>
      </c>
      <c r="EW67" s="48">
        <v>0</v>
      </c>
      <c r="EX67" s="11">
        <v>0</v>
      </c>
      <c r="EY67" s="49">
        <v>0</v>
      </c>
      <c r="EZ67" s="54">
        <v>3</v>
      </c>
      <c r="FA67" s="13">
        <v>17</v>
      </c>
      <c r="FB67" s="55">
        <v>5666.666666666667</v>
      </c>
      <c r="FC67" s="48">
        <v>0</v>
      </c>
      <c r="FD67" s="11">
        <v>0</v>
      </c>
      <c r="FE67" s="49">
        <v>0</v>
      </c>
      <c r="FF67" s="48">
        <v>0</v>
      </c>
      <c r="FG67" s="11">
        <v>0</v>
      </c>
      <c r="FH67" s="49">
        <v>0</v>
      </c>
      <c r="FI67" s="48">
        <v>0</v>
      </c>
      <c r="FJ67" s="11">
        <v>0</v>
      </c>
      <c r="FK67" s="49">
        <v>0</v>
      </c>
      <c r="FL67" s="48">
        <v>0</v>
      </c>
      <c r="FM67" s="11">
        <v>0</v>
      </c>
      <c r="FN67" s="49">
        <v>0</v>
      </c>
      <c r="FO67" s="48">
        <v>0</v>
      </c>
      <c r="FP67" s="11">
        <v>0</v>
      </c>
      <c r="FQ67" s="49">
        <v>0</v>
      </c>
      <c r="FR67" s="48">
        <v>0</v>
      </c>
      <c r="FS67" s="11">
        <v>0</v>
      </c>
      <c r="FT67" s="49">
        <v>0</v>
      </c>
      <c r="FU67" s="54">
        <v>60</v>
      </c>
      <c r="FV67" s="13">
        <v>769</v>
      </c>
      <c r="FW67" s="55">
        <v>12816.666666666666</v>
      </c>
      <c r="FX67" s="48">
        <v>0</v>
      </c>
      <c r="FY67" s="11">
        <v>0</v>
      </c>
      <c r="FZ67" s="49">
        <v>0</v>
      </c>
      <c r="GA67" s="48">
        <v>0</v>
      </c>
      <c r="GB67" s="11">
        <v>0</v>
      </c>
      <c r="GC67" s="49">
        <v>0</v>
      </c>
      <c r="GD67" s="48">
        <v>0</v>
      </c>
      <c r="GE67" s="11">
        <v>0</v>
      </c>
      <c r="GF67" s="49">
        <v>0</v>
      </c>
      <c r="GG67" s="48">
        <v>0</v>
      </c>
      <c r="GH67" s="11">
        <v>0</v>
      </c>
      <c r="GI67" s="49">
        <v>0</v>
      </c>
      <c r="GJ67" s="48">
        <v>0</v>
      </c>
      <c r="GK67" s="11">
        <v>0</v>
      </c>
      <c r="GL67" s="49">
        <v>0</v>
      </c>
      <c r="GM67" s="48">
        <v>0</v>
      </c>
      <c r="GN67" s="11">
        <v>0</v>
      </c>
      <c r="GO67" s="49">
        <v>0</v>
      </c>
      <c r="GP67" s="48">
        <v>0</v>
      </c>
      <c r="GQ67" s="11">
        <v>0</v>
      </c>
      <c r="GR67" s="49">
        <v>0</v>
      </c>
      <c r="GS67" s="48">
        <v>0</v>
      </c>
      <c r="GT67" s="11">
        <v>0</v>
      </c>
      <c r="GU67" s="49">
        <v>0</v>
      </c>
      <c r="GV67" s="48">
        <v>0</v>
      </c>
      <c r="GW67" s="11">
        <v>0</v>
      </c>
      <c r="GX67" s="49">
        <v>0</v>
      </c>
      <c r="GY67" s="48">
        <v>0</v>
      </c>
      <c r="GZ67" s="11">
        <v>0</v>
      </c>
      <c r="HA67" s="49">
        <v>0</v>
      </c>
      <c r="HB67" s="48">
        <v>0</v>
      </c>
      <c r="HC67" s="11">
        <v>0</v>
      </c>
      <c r="HD67" s="49">
        <v>0</v>
      </c>
      <c r="HE67" s="48">
        <v>0</v>
      </c>
      <c r="HF67" s="11">
        <v>0</v>
      </c>
      <c r="HG67" s="49">
        <v>0</v>
      </c>
      <c r="HH67" s="48">
        <v>0</v>
      </c>
      <c r="HI67" s="11">
        <v>0</v>
      </c>
      <c r="HJ67" s="49">
        <v>0</v>
      </c>
      <c r="HK67" s="48">
        <v>0</v>
      </c>
      <c r="HL67" s="11">
        <v>0</v>
      </c>
      <c r="HM67" s="49">
        <v>0</v>
      </c>
      <c r="HN67" s="48">
        <v>0</v>
      </c>
      <c r="HO67" s="11">
        <v>0</v>
      </c>
      <c r="HP67" s="49">
        <v>0</v>
      </c>
      <c r="HQ67" s="48">
        <v>0</v>
      </c>
      <c r="HR67" s="11">
        <v>0</v>
      </c>
      <c r="HS67" s="49">
        <v>0</v>
      </c>
      <c r="HT67" s="54">
        <v>21</v>
      </c>
      <c r="HU67" s="13">
        <v>1255</v>
      </c>
      <c r="HV67" s="55">
        <v>59761.904761904756</v>
      </c>
      <c r="HW67" s="54">
        <v>30</v>
      </c>
      <c r="HX67" s="13">
        <v>884</v>
      </c>
      <c r="HY67" s="55">
        <v>29466.666666666664</v>
      </c>
      <c r="HZ67" s="48">
        <v>0</v>
      </c>
      <c r="IA67" s="11">
        <v>0</v>
      </c>
      <c r="IB67" s="49">
        <v>0</v>
      </c>
      <c r="IC67" s="48"/>
      <c r="ID67" s="11"/>
      <c r="IE67" s="49"/>
      <c r="IF67" s="48"/>
      <c r="IG67" s="11"/>
      <c r="IH67" s="49"/>
      <c r="II67" s="48"/>
      <c r="IJ67" s="11"/>
      <c r="IK67" s="49"/>
      <c r="IL67" s="48"/>
      <c r="IM67" s="11"/>
      <c r="IN67" s="49"/>
      <c r="IO67" s="48"/>
      <c r="IP67" s="11"/>
      <c r="IQ67" s="49"/>
      <c r="IR67" s="48">
        <v>0</v>
      </c>
      <c r="IS67" s="11">
        <v>0</v>
      </c>
      <c r="IT67" s="49">
        <v>0</v>
      </c>
      <c r="IU67" s="10">
        <f t="shared" si="166"/>
        <v>258</v>
      </c>
      <c r="IV67" s="15">
        <f t="shared" si="167"/>
        <v>12368</v>
      </c>
      <c r="IW67" s="6"/>
      <c r="IX67" s="9"/>
      <c r="IY67" s="6"/>
      <c r="IZ67" s="6"/>
      <c r="JA67" s="6"/>
      <c r="JB67" s="9"/>
      <c r="JC67" s="6"/>
      <c r="JD67" s="6"/>
      <c r="JE67" s="6"/>
      <c r="JF67" s="9"/>
      <c r="JG67" s="6"/>
      <c r="JH67" s="6"/>
      <c r="JI67" s="1"/>
      <c r="JJ67" s="2"/>
      <c r="JK67" s="1"/>
      <c r="JL67" s="1"/>
      <c r="JM67" s="1"/>
      <c r="JN67" s="2"/>
      <c r="JO67" s="1"/>
      <c r="JP67" s="1"/>
      <c r="JQ67" s="1"/>
      <c r="JR67" s="2"/>
      <c r="JS67" s="1"/>
      <c r="JT67" s="1"/>
      <c r="JU67" s="1"/>
      <c r="JV67" s="2"/>
      <c r="JW67" s="1"/>
      <c r="JX67" s="1"/>
      <c r="JY67" s="1"/>
      <c r="JZ67" s="2"/>
      <c r="KA67" s="1"/>
      <c r="KB67" s="1"/>
      <c r="KC67" s="1"/>
      <c r="KD67" s="2"/>
      <c r="KE67" s="1"/>
      <c r="KF67" s="1"/>
      <c r="KG67" s="1"/>
      <c r="KH67" s="2"/>
      <c r="KI67" s="1"/>
      <c r="KJ67" s="1"/>
      <c r="KK67" s="1"/>
      <c r="KL67" s="2"/>
      <c r="KM67" s="1"/>
      <c r="KN67" s="1"/>
      <c r="KO67" s="1"/>
    </row>
    <row r="68" spans="1:376" x14ac:dyDescent="0.3">
      <c r="A68" s="64">
        <v>2008</v>
      </c>
      <c r="B68" s="65" t="s">
        <v>15</v>
      </c>
      <c r="C68" s="48">
        <v>0</v>
      </c>
      <c r="D68" s="11">
        <v>0</v>
      </c>
      <c r="E68" s="49">
        <f t="shared" si="322"/>
        <v>0</v>
      </c>
      <c r="F68" s="48">
        <v>0</v>
      </c>
      <c r="G68" s="11">
        <v>0</v>
      </c>
      <c r="H68" s="49">
        <v>0</v>
      </c>
      <c r="I68" s="54">
        <v>0</v>
      </c>
      <c r="J68" s="13">
        <v>52</v>
      </c>
      <c r="K68" s="55">
        <v>0</v>
      </c>
      <c r="L68" s="54">
        <v>4</v>
      </c>
      <c r="M68" s="13">
        <v>158</v>
      </c>
      <c r="N68" s="55">
        <v>39500</v>
      </c>
      <c r="O68" s="48">
        <v>0</v>
      </c>
      <c r="P68" s="11">
        <v>0</v>
      </c>
      <c r="Q68" s="49">
        <v>0</v>
      </c>
      <c r="R68" s="48">
        <v>0</v>
      </c>
      <c r="S68" s="11">
        <v>0</v>
      </c>
      <c r="T68" s="49">
        <v>0</v>
      </c>
      <c r="U68" s="48">
        <v>0</v>
      </c>
      <c r="V68" s="11">
        <v>0</v>
      </c>
      <c r="W68" s="49">
        <v>0</v>
      </c>
      <c r="X68" s="48">
        <v>0</v>
      </c>
      <c r="Y68" s="11">
        <v>0</v>
      </c>
      <c r="Z68" s="49">
        <v>0</v>
      </c>
      <c r="AA68" s="54">
        <v>0</v>
      </c>
      <c r="AB68" s="13">
        <v>0</v>
      </c>
      <c r="AC68" s="55">
        <f t="shared" si="323"/>
        <v>0</v>
      </c>
      <c r="AD68" s="54">
        <v>1</v>
      </c>
      <c r="AE68" s="13">
        <v>2</v>
      </c>
      <c r="AF68" s="55">
        <v>2000</v>
      </c>
      <c r="AG68" s="48">
        <v>0</v>
      </c>
      <c r="AH68" s="11">
        <v>0</v>
      </c>
      <c r="AI68" s="49">
        <v>0</v>
      </c>
      <c r="AJ68" s="48">
        <v>0</v>
      </c>
      <c r="AK68" s="11">
        <v>0</v>
      </c>
      <c r="AL68" s="49">
        <v>0</v>
      </c>
      <c r="AM68" s="54">
        <v>1</v>
      </c>
      <c r="AN68" s="13">
        <v>21</v>
      </c>
      <c r="AO68" s="55">
        <v>21000</v>
      </c>
      <c r="AP68" s="48">
        <v>0</v>
      </c>
      <c r="AQ68" s="11">
        <v>0</v>
      </c>
      <c r="AR68" s="49">
        <v>0</v>
      </c>
      <c r="AS68" s="48">
        <v>0</v>
      </c>
      <c r="AT68" s="11">
        <v>0</v>
      </c>
      <c r="AU68" s="49">
        <f t="shared" si="324"/>
        <v>0</v>
      </c>
      <c r="AV68" s="48">
        <v>0</v>
      </c>
      <c r="AW68" s="11">
        <v>0</v>
      </c>
      <c r="AX68" s="49">
        <v>0</v>
      </c>
      <c r="AY68" s="54">
        <v>6</v>
      </c>
      <c r="AZ68" s="13">
        <v>345</v>
      </c>
      <c r="BA68" s="55">
        <v>57500</v>
      </c>
      <c r="BB68" s="48">
        <v>0</v>
      </c>
      <c r="BC68" s="11">
        <v>0</v>
      </c>
      <c r="BD68" s="49">
        <v>0</v>
      </c>
      <c r="BE68" s="48">
        <v>0</v>
      </c>
      <c r="BF68" s="11">
        <v>0</v>
      </c>
      <c r="BG68" s="49">
        <v>0</v>
      </c>
      <c r="BH68" s="48">
        <v>0</v>
      </c>
      <c r="BI68" s="11">
        <v>0</v>
      </c>
      <c r="BJ68" s="49">
        <v>0</v>
      </c>
      <c r="BK68" s="54">
        <v>3</v>
      </c>
      <c r="BL68" s="13">
        <v>235</v>
      </c>
      <c r="BM68" s="55">
        <v>78333.333333333328</v>
      </c>
      <c r="BN68" s="48">
        <v>0</v>
      </c>
      <c r="BO68" s="11">
        <v>0</v>
      </c>
      <c r="BP68" s="49">
        <v>0</v>
      </c>
      <c r="BQ68" s="54">
        <v>36</v>
      </c>
      <c r="BR68" s="13">
        <v>1962</v>
      </c>
      <c r="BS68" s="55">
        <v>54500</v>
      </c>
      <c r="BT68" s="48">
        <v>0</v>
      </c>
      <c r="BU68" s="11">
        <v>0</v>
      </c>
      <c r="BV68" s="49">
        <v>0</v>
      </c>
      <c r="BW68" s="48">
        <v>0</v>
      </c>
      <c r="BX68" s="11">
        <v>0</v>
      </c>
      <c r="BY68" s="49">
        <v>0</v>
      </c>
      <c r="BZ68" s="48">
        <v>0</v>
      </c>
      <c r="CA68" s="11">
        <v>0</v>
      </c>
      <c r="CB68" s="49">
        <v>0</v>
      </c>
      <c r="CC68" s="48">
        <v>0</v>
      </c>
      <c r="CD68" s="11">
        <v>0</v>
      </c>
      <c r="CE68" s="49">
        <v>0</v>
      </c>
      <c r="CF68" s="48">
        <v>0</v>
      </c>
      <c r="CG68" s="11">
        <v>0</v>
      </c>
      <c r="CH68" s="49">
        <v>0</v>
      </c>
      <c r="CI68" s="54">
        <v>0</v>
      </c>
      <c r="CJ68" s="13">
        <v>4</v>
      </c>
      <c r="CK68" s="55">
        <v>0</v>
      </c>
      <c r="CL68" s="48">
        <v>0</v>
      </c>
      <c r="CM68" s="11">
        <v>0</v>
      </c>
      <c r="CN68" s="49">
        <v>0</v>
      </c>
      <c r="CO68" s="54">
        <v>7</v>
      </c>
      <c r="CP68" s="13">
        <v>3315</v>
      </c>
      <c r="CQ68" s="55">
        <v>473571.42857142858</v>
      </c>
      <c r="CR68" s="54">
        <v>1</v>
      </c>
      <c r="CS68" s="13">
        <v>15</v>
      </c>
      <c r="CT68" s="55">
        <v>0</v>
      </c>
      <c r="CU68" s="54">
        <v>5</v>
      </c>
      <c r="CV68" s="13">
        <v>565</v>
      </c>
      <c r="CW68" s="55">
        <v>113000</v>
      </c>
      <c r="CX68" s="48">
        <v>0</v>
      </c>
      <c r="CY68" s="11">
        <v>0</v>
      </c>
      <c r="CZ68" s="49">
        <v>0</v>
      </c>
      <c r="DA68" s="48">
        <v>0</v>
      </c>
      <c r="DB68" s="11">
        <v>0</v>
      </c>
      <c r="DC68" s="49">
        <v>0</v>
      </c>
      <c r="DD68" s="48">
        <v>0</v>
      </c>
      <c r="DE68" s="11">
        <v>0</v>
      </c>
      <c r="DF68" s="49">
        <v>0</v>
      </c>
      <c r="DG68" s="48">
        <v>0</v>
      </c>
      <c r="DH68" s="11">
        <v>0</v>
      </c>
      <c r="DI68" s="49">
        <v>0</v>
      </c>
      <c r="DJ68" s="48">
        <v>0</v>
      </c>
      <c r="DK68" s="11">
        <v>0</v>
      </c>
      <c r="DL68" s="49">
        <v>0</v>
      </c>
      <c r="DM68" s="48">
        <v>0</v>
      </c>
      <c r="DN68" s="11">
        <v>0</v>
      </c>
      <c r="DO68" s="49">
        <v>0</v>
      </c>
      <c r="DP68" s="48">
        <v>0</v>
      </c>
      <c r="DQ68" s="11">
        <v>0</v>
      </c>
      <c r="DR68" s="49">
        <v>0</v>
      </c>
      <c r="DS68" s="54">
        <v>0</v>
      </c>
      <c r="DT68" s="13">
        <v>0</v>
      </c>
      <c r="DU68" s="55">
        <v>0</v>
      </c>
      <c r="DV68" s="54">
        <v>2</v>
      </c>
      <c r="DW68" s="13">
        <v>94</v>
      </c>
      <c r="DX68" s="55">
        <v>47000</v>
      </c>
      <c r="DY68" s="48">
        <v>0</v>
      </c>
      <c r="DZ68" s="11">
        <v>0</v>
      </c>
      <c r="EA68" s="49">
        <v>0</v>
      </c>
      <c r="EB68" s="48">
        <v>0</v>
      </c>
      <c r="EC68" s="11">
        <v>0</v>
      </c>
      <c r="ED68" s="49">
        <v>0</v>
      </c>
      <c r="EE68" s="48">
        <v>0</v>
      </c>
      <c r="EF68" s="11">
        <v>0</v>
      </c>
      <c r="EG68" s="49">
        <v>0</v>
      </c>
      <c r="EH68" s="48">
        <v>0</v>
      </c>
      <c r="EI68" s="11">
        <v>0</v>
      </c>
      <c r="EJ68" s="49">
        <v>0</v>
      </c>
      <c r="EK68" s="48">
        <v>0</v>
      </c>
      <c r="EL68" s="11">
        <v>0</v>
      </c>
      <c r="EM68" s="49">
        <f t="shared" si="325"/>
        <v>0</v>
      </c>
      <c r="EN68" s="48">
        <v>0</v>
      </c>
      <c r="EO68" s="11">
        <v>0</v>
      </c>
      <c r="EP68" s="49">
        <v>0</v>
      </c>
      <c r="EQ68" s="54">
        <v>23</v>
      </c>
      <c r="ER68" s="13">
        <v>586</v>
      </c>
      <c r="ES68" s="55">
        <v>25478.26086956522</v>
      </c>
      <c r="ET68" s="48">
        <v>0</v>
      </c>
      <c r="EU68" s="11">
        <v>0</v>
      </c>
      <c r="EV68" s="49">
        <v>0</v>
      </c>
      <c r="EW68" s="48">
        <v>0</v>
      </c>
      <c r="EX68" s="11">
        <v>0</v>
      </c>
      <c r="EY68" s="49">
        <v>0</v>
      </c>
      <c r="EZ68" s="54">
        <v>6</v>
      </c>
      <c r="FA68" s="13">
        <v>47</v>
      </c>
      <c r="FB68" s="55">
        <v>7833.333333333333</v>
      </c>
      <c r="FC68" s="48">
        <v>0</v>
      </c>
      <c r="FD68" s="11">
        <v>0</v>
      </c>
      <c r="FE68" s="49">
        <v>0</v>
      </c>
      <c r="FF68" s="48">
        <v>0</v>
      </c>
      <c r="FG68" s="11">
        <v>0</v>
      </c>
      <c r="FH68" s="49">
        <v>0</v>
      </c>
      <c r="FI68" s="48">
        <v>0</v>
      </c>
      <c r="FJ68" s="11">
        <v>0</v>
      </c>
      <c r="FK68" s="49">
        <v>0</v>
      </c>
      <c r="FL68" s="48">
        <v>0</v>
      </c>
      <c r="FM68" s="11">
        <v>0</v>
      </c>
      <c r="FN68" s="49">
        <v>0</v>
      </c>
      <c r="FO68" s="48">
        <v>0</v>
      </c>
      <c r="FP68" s="11">
        <v>0</v>
      </c>
      <c r="FQ68" s="49">
        <v>0</v>
      </c>
      <c r="FR68" s="48">
        <v>0</v>
      </c>
      <c r="FS68" s="11">
        <v>0</v>
      </c>
      <c r="FT68" s="49">
        <v>0</v>
      </c>
      <c r="FU68" s="48">
        <v>0</v>
      </c>
      <c r="FV68" s="11">
        <v>0</v>
      </c>
      <c r="FW68" s="49">
        <v>0</v>
      </c>
      <c r="FX68" s="48">
        <v>0</v>
      </c>
      <c r="FY68" s="11">
        <v>0</v>
      </c>
      <c r="FZ68" s="49">
        <v>0</v>
      </c>
      <c r="GA68" s="48">
        <v>0</v>
      </c>
      <c r="GB68" s="11">
        <v>2</v>
      </c>
      <c r="GC68" s="49">
        <v>0</v>
      </c>
      <c r="GD68" s="48">
        <v>0</v>
      </c>
      <c r="GE68" s="11">
        <v>0</v>
      </c>
      <c r="GF68" s="49">
        <v>0</v>
      </c>
      <c r="GG68" s="48">
        <v>0</v>
      </c>
      <c r="GH68" s="11">
        <v>0</v>
      </c>
      <c r="GI68" s="49">
        <v>0</v>
      </c>
      <c r="GJ68" s="48">
        <v>0</v>
      </c>
      <c r="GK68" s="11">
        <v>0</v>
      </c>
      <c r="GL68" s="49">
        <v>0</v>
      </c>
      <c r="GM68" s="48">
        <v>0</v>
      </c>
      <c r="GN68" s="11">
        <v>0</v>
      </c>
      <c r="GO68" s="49">
        <v>0</v>
      </c>
      <c r="GP68" s="48">
        <v>0</v>
      </c>
      <c r="GQ68" s="11">
        <v>0</v>
      </c>
      <c r="GR68" s="49">
        <v>0</v>
      </c>
      <c r="GS68" s="48">
        <v>0</v>
      </c>
      <c r="GT68" s="11">
        <v>0</v>
      </c>
      <c r="GU68" s="49">
        <v>0</v>
      </c>
      <c r="GV68" s="48">
        <v>0</v>
      </c>
      <c r="GW68" s="11">
        <v>0</v>
      </c>
      <c r="GX68" s="49">
        <v>0</v>
      </c>
      <c r="GY68" s="48">
        <v>0</v>
      </c>
      <c r="GZ68" s="11">
        <v>0</v>
      </c>
      <c r="HA68" s="49">
        <v>0</v>
      </c>
      <c r="HB68" s="48">
        <v>0</v>
      </c>
      <c r="HC68" s="11">
        <v>0</v>
      </c>
      <c r="HD68" s="49">
        <v>0</v>
      </c>
      <c r="HE68" s="48">
        <v>0</v>
      </c>
      <c r="HF68" s="11">
        <v>0</v>
      </c>
      <c r="HG68" s="49">
        <v>0</v>
      </c>
      <c r="HH68" s="48">
        <v>0</v>
      </c>
      <c r="HI68" s="11">
        <v>0</v>
      </c>
      <c r="HJ68" s="49">
        <v>0</v>
      </c>
      <c r="HK68" s="48">
        <v>0</v>
      </c>
      <c r="HL68" s="11">
        <v>0</v>
      </c>
      <c r="HM68" s="49">
        <v>0</v>
      </c>
      <c r="HN68" s="48">
        <v>0</v>
      </c>
      <c r="HO68" s="11">
        <v>0</v>
      </c>
      <c r="HP68" s="49">
        <v>0</v>
      </c>
      <c r="HQ68" s="48">
        <v>0</v>
      </c>
      <c r="HR68" s="11">
        <v>0</v>
      </c>
      <c r="HS68" s="49">
        <v>0</v>
      </c>
      <c r="HT68" s="54">
        <v>56</v>
      </c>
      <c r="HU68" s="13">
        <v>2276</v>
      </c>
      <c r="HV68" s="55">
        <v>40642.857142857145</v>
      </c>
      <c r="HW68" s="54">
        <v>66</v>
      </c>
      <c r="HX68" s="13">
        <v>2187</v>
      </c>
      <c r="HY68" s="55">
        <v>33136.363636363632</v>
      </c>
      <c r="HZ68" s="48">
        <v>0</v>
      </c>
      <c r="IA68" s="11">
        <v>0</v>
      </c>
      <c r="IB68" s="49">
        <v>0</v>
      </c>
      <c r="IC68" s="48"/>
      <c r="ID68" s="11"/>
      <c r="IE68" s="49"/>
      <c r="IF68" s="48"/>
      <c r="IG68" s="11"/>
      <c r="IH68" s="49"/>
      <c r="II68" s="48"/>
      <c r="IJ68" s="11"/>
      <c r="IK68" s="49"/>
      <c r="IL68" s="48"/>
      <c r="IM68" s="11"/>
      <c r="IN68" s="49"/>
      <c r="IO68" s="48"/>
      <c r="IP68" s="11"/>
      <c r="IQ68" s="49"/>
      <c r="IR68" s="48">
        <v>0</v>
      </c>
      <c r="IS68" s="11">
        <v>0</v>
      </c>
      <c r="IT68" s="49">
        <v>0</v>
      </c>
      <c r="IU68" s="10">
        <f t="shared" si="166"/>
        <v>217</v>
      </c>
      <c r="IV68" s="15">
        <f t="shared" si="167"/>
        <v>11866</v>
      </c>
      <c r="IW68" s="6"/>
      <c r="IX68" s="9"/>
      <c r="IY68" s="6"/>
      <c r="IZ68" s="6"/>
      <c r="JA68" s="6"/>
      <c r="JB68" s="9"/>
      <c r="JC68" s="6"/>
      <c r="JD68" s="6"/>
      <c r="JE68" s="6"/>
      <c r="JF68" s="9"/>
      <c r="JG68" s="6"/>
      <c r="JH68" s="6"/>
      <c r="JI68" s="1"/>
      <c r="JJ68" s="2"/>
      <c r="JK68" s="1"/>
      <c r="JL68" s="1"/>
      <c r="JM68" s="1"/>
      <c r="JN68" s="2"/>
      <c r="JO68" s="1"/>
      <c r="JP68" s="1"/>
      <c r="JQ68" s="1"/>
      <c r="JR68" s="2"/>
      <c r="JS68" s="1"/>
      <c r="JT68" s="1"/>
      <c r="JU68" s="1"/>
      <c r="JV68" s="2"/>
      <c r="JW68" s="1"/>
      <c r="JX68" s="1"/>
      <c r="JY68" s="1"/>
      <c r="JZ68" s="2"/>
      <c r="KA68" s="1"/>
      <c r="KB68" s="1"/>
      <c r="KC68" s="1"/>
      <c r="KD68" s="2"/>
      <c r="KE68" s="1"/>
      <c r="KF68" s="1"/>
      <c r="KG68" s="1"/>
      <c r="KH68" s="2"/>
      <c r="KI68" s="1"/>
      <c r="KJ68" s="1"/>
      <c r="KK68" s="1"/>
      <c r="KL68" s="2"/>
      <c r="KM68" s="1"/>
      <c r="KN68" s="1"/>
      <c r="KO68" s="1"/>
    </row>
    <row r="69" spans="1:376" x14ac:dyDescent="0.3">
      <c r="A69" s="64">
        <v>2008</v>
      </c>
      <c r="B69" s="65" t="s">
        <v>16</v>
      </c>
      <c r="C69" s="48">
        <v>0</v>
      </c>
      <c r="D69" s="11">
        <v>0</v>
      </c>
      <c r="E69" s="49">
        <f t="shared" si="322"/>
        <v>0</v>
      </c>
      <c r="F69" s="48">
        <v>0</v>
      </c>
      <c r="G69" s="11">
        <v>0</v>
      </c>
      <c r="H69" s="49">
        <v>0</v>
      </c>
      <c r="I69" s="48">
        <v>0</v>
      </c>
      <c r="J69" s="11">
        <v>0</v>
      </c>
      <c r="K69" s="49">
        <v>0</v>
      </c>
      <c r="L69" s="54">
        <v>2</v>
      </c>
      <c r="M69" s="13">
        <v>121</v>
      </c>
      <c r="N69" s="55">
        <v>60500</v>
      </c>
      <c r="O69" s="48">
        <v>0</v>
      </c>
      <c r="P69" s="11">
        <v>0</v>
      </c>
      <c r="Q69" s="49">
        <v>0</v>
      </c>
      <c r="R69" s="54">
        <v>2</v>
      </c>
      <c r="S69" s="13">
        <v>61</v>
      </c>
      <c r="T69" s="55">
        <v>30500</v>
      </c>
      <c r="U69" s="48">
        <v>0</v>
      </c>
      <c r="V69" s="11">
        <v>0</v>
      </c>
      <c r="W69" s="49">
        <v>0</v>
      </c>
      <c r="X69" s="48">
        <v>0</v>
      </c>
      <c r="Y69" s="11">
        <v>0</v>
      </c>
      <c r="Z69" s="49">
        <v>0</v>
      </c>
      <c r="AA69" s="54">
        <v>0</v>
      </c>
      <c r="AB69" s="13">
        <v>0</v>
      </c>
      <c r="AC69" s="55">
        <f t="shared" si="323"/>
        <v>0</v>
      </c>
      <c r="AD69" s="54">
        <v>0</v>
      </c>
      <c r="AE69" s="13">
        <v>3</v>
      </c>
      <c r="AF69" s="55">
        <v>0</v>
      </c>
      <c r="AG69" s="48">
        <v>0</v>
      </c>
      <c r="AH69" s="11">
        <v>0</v>
      </c>
      <c r="AI69" s="49">
        <v>0</v>
      </c>
      <c r="AJ69" s="48">
        <v>0</v>
      </c>
      <c r="AK69" s="11">
        <v>0</v>
      </c>
      <c r="AL69" s="49">
        <v>0</v>
      </c>
      <c r="AM69" s="54">
        <v>0</v>
      </c>
      <c r="AN69" s="13">
        <v>13</v>
      </c>
      <c r="AO69" s="55">
        <v>0</v>
      </c>
      <c r="AP69" s="48">
        <v>0</v>
      </c>
      <c r="AQ69" s="11">
        <v>0</v>
      </c>
      <c r="AR69" s="49">
        <v>0</v>
      </c>
      <c r="AS69" s="48">
        <v>0</v>
      </c>
      <c r="AT69" s="11">
        <v>0</v>
      </c>
      <c r="AU69" s="49">
        <f t="shared" si="324"/>
        <v>0</v>
      </c>
      <c r="AV69" s="48">
        <v>0</v>
      </c>
      <c r="AW69" s="11">
        <v>0</v>
      </c>
      <c r="AX69" s="49">
        <v>0</v>
      </c>
      <c r="AY69" s="54">
        <v>15</v>
      </c>
      <c r="AZ69" s="13">
        <v>687</v>
      </c>
      <c r="BA69" s="55">
        <v>45800</v>
      </c>
      <c r="BB69" s="48">
        <v>0</v>
      </c>
      <c r="BC69" s="11">
        <v>0</v>
      </c>
      <c r="BD69" s="49">
        <v>0</v>
      </c>
      <c r="BE69" s="48">
        <v>0</v>
      </c>
      <c r="BF69" s="11">
        <v>0</v>
      </c>
      <c r="BG69" s="49">
        <v>0</v>
      </c>
      <c r="BH69" s="48">
        <v>0</v>
      </c>
      <c r="BI69" s="11">
        <v>0</v>
      </c>
      <c r="BJ69" s="49">
        <v>0</v>
      </c>
      <c r="BK69" s="54">
        <v>9</v>
      </c>
      <c r="BL69" s="13">
        <v>584</v>
      </c>
      <c r="BM69" s="55">
        <v>64888.888888888883</v>
      </c>
      <c r="BN69" s="54">
        <v>0</v>
      </c>
      <c r="BO69" s="13">
        <v>0</v>
      </c>
      <c r="BP69" s="55">
        <v>0</v>
      </c>
      <c r="BQ69" s="54">
        <v>39</v>
      </c>
      <c r="BR69" s="13">
        <v>2499</v>
      </c>
      <c r="BS69" s="55">
        <v>64076.923076923078</v>
      </c>
      <c r="BT69" s="54">
        <v>0</v>
      </c>
      <c r="BU69" s="13">
        <v>1</v>
      </c>
      <c r="BV69" s="55">
        <v>0</v>
      </c>
      <c r="BW69" s="48">
        <v>0</v>
      </c>
      <c r="BX69" s="11">
        <v>0</v>
      </c>
      <c r="BY69" s="49">
        <v>0</v>
      </c>
      <c r="BZ69" s="48">
        <v>0</v>
      </c>
      <c r="CA69" s="11">
        <v>0</v>
      </c>
      <c r="CB69" s="49">
        <v>0</v>
      </c>
      <c r="CC69" s="48">
        <v>0</v>
      </c>
      <c r="CD69" s="11">
        <v>0</v>
      </c>
      <c r="CE69" s="49">
        <v>0</v>
      </c>
      <c r="CF69" s="48">
        <v>0</v>
      </c>
      <c r="CG69" s="11">
        <v>0</v>
      </c>
      <c r="CH69" s="49">
        <v>0</v>
      </c>
      <c r="CI69" s="48">
        <v>0</v>
      </c>
      <c r="CJ69" s="11">
        <v>0</v>
      </c>
      <c r="CK69" s="49">
        <v>0</v>
      </c>
      <c r="CL69" s="48">
        <v>0</v>
      </c>
      <c r="CM69" s="11">
        <v>0</v>
      </c>
      <c r="CN69" s="49">
        <v>0</v>
      </c>
      <c r="CO69" s="54">
        <v>3</v>
      </c>
      <c r="CP69" s="13">
        <v>675</v>
      </c>
      <c r="CQ69" s="55">
        <v>225000</v>
      </c>
      <c r="CR69" s="54">
        <v>0</v>
      </c>
      <c r="CS69" s="13">
        <v>0</v>
      </c>
      <c r="CT69" s="55">
        <v>0</v>
      </c>
      <c r="CU69" s="54">
        <v>1</v>
      </c>
      <c r="CV69" s="13">
        <v>131</v>
      </c>
      <c r="CW69" s="55">
        <v>131000</v>
      </c>
      <c r="CX69" s="48">
        <v>0</v>
      </c>
      <c r="CY69" s="11">
        <v>0</v>
      </c>
      <c r="CZ69" s="49">
        <v>0</v>
      </c>
      <c r="DA69" s="48">
        <v>0</v>
      </c>
      <c r="DB69" s="11">
        <v>0</v>
      </c>
      <c r="DC69" s="49">
        <v>0</v>
      </c>
      <c r="DD69" s="48">
        <v>0</v>
      </c>
      <c r="DE69" s="11">
        <v>0</v>
      </c>
      <c r="DF69" s="49">
        <v>0</v>
      </c>
      <c r="DG69" s="48">
        <v>0</v>
      </c>
      <c r="DH69" s="11">
        <v>0</v>
      </c>
      <c r="DI69" s="49">
        <v>0</v>
      </c>
      <c r="DJ69" s="48">
        <v>0</v>
      </c>
      <c r="DK69" s="11">
        <v>0</v>
      </c>
      <c r="DL69" s="49">
        <v>0</v>
      </c>
      <c r="DM69" s="48">
        <v>0</v>
      </c>
      <c r="DN69" s="11">
        <v>0</v>
      </c>
      <c r="DO69" s="49">
        <v>0</v>
      </c>
      <c r="DP69" s="48">
        <v>0</v>
      </c>
      <c r="DQ69" s="11">
        <v>0</v>
      </c>
      <c r="DR69" s="49">
        <v>0</v>
      </c>
      <c r="DS69" s="54">
        <v>0</v>
      </c>
      <c r="DT69" s="13">
        <v>0</v>
      </c>
      <c r="DU69" s="55">
        <v>0</v>
      </c>
      <c r="DV69" s="54">
        <v>7</v>
      </c>
      <c r="DW69" s="13">
        <v>287</v>
      </c>
      <c r="DX69" s="55">
        <v>41000</v>
      </c>
      <c r="DY69" s="48">
        <v>0</v>
      </c>
      <c r="DZ69" s="11">
        <v>0</v>
      </c>
      <c r="EA69" s="49">
        <v>0</v>
      </c>
      <c r="EB69" s="48">
        <v>0</v>
      </c>
      <c r="EC69" s="11">
        <v>0</v>
      </c>
      <c r="ED69" s="49">
        <v>0</v>
      </c>
      <c r="EE69" s="48">
        <v>0</v>
      </c>
      <c r="EF69" s="11">
        <v>0</v>
      </c>
      <c r="EG69" s="49">
        <v>0</v>
      </c>
      <c r="EH69" s="48">
        <v>0</v>
      </c>
      <c r="EI69" s="11">
        <v>0</v>
      </c>
      <c r="EJ69" s="49">
        <v>0</v>
      </c>
      <c r="EK69" s="48">
        <v>0</v>
      </c>
      <c r="EL69" s="11">
        <v>0</v>
      </c>
      <c r="EM69" s="49">
        <f t="shared" si="325"/>
        <v>0</v>
      </c>
      <c r="EN69" s="48">
        <v>0</v>
      </c>
      <c r="EO69" s="11">
        <v>0</v>
      </c>
      <c r="EP69" s="49">
        <v>0</v>
      </c>
      <c r="EQ69" s="54">
        <v>58</v>
      </c>
      <c r="ER69" s="13">
        <v>2968</v>
      </c>
      <c r="ES69" s="55">
        <v>51172.413793103442</v>
      </c>
      <c r="ET69" s="48">
        <v>0</v>
      </c>
      <c r="EU69" s="11">
        <v>0</v>
      </c>
      <c r="EV69" s="49">
        <v>0</v>
      </c>
      <c r="EW69" s="48">
        <v>0</v>
      </c>
      <c r="EX69" s="11">
        <v>0</v>
      </c>
      <c r="EY69" s="49">
        <v>0</v>
      </c>
      <c r="EZ69" s="54">
        <v>1</v>
      </c>
      <c r="FA69" s="13">
        <v>2</v>
      </c>
      <c r="FB69" s="55">
        <v>2000</v>
      </c>
      <c r="FC69" s="48">
        <v>0</v>
      </c>
      <c r="FD69" s="11">
        <v>0</v>
      </c>
      <c r="FE69" s="49">
        <v>0</v>
      </c>
      <c r="FF69" s="48">
        <v>0</v>
      </c>
      <c r="FG69" s="11">
        <v>0</v>
      </c>
      <c r="FH69" s="49">
        <v>0</v>
      </c>
      <c r="FI69" s="48">
        <v>0</v>
      </c>
      <c r="FJ69" s="11">
        <v>0</v>
      </c>
      <c r="FK69" s="49">
        <v>0</v>
      </c>
      <c r="FL69" s="48">
        <v>0</v>
      </c>
      <c r="FM69" s="11">
        <v>0</v>
      </c>
      <c r="FN69" s="49">
        <v>0</v>
      </c>
      <c r="FO69" s="48">
        <v>0</v>
      </c>
      <c r="FP69" s="11">
        <v>0</v>
      </c>
      <c r="FQ69" s="49">
        <v>0</v>
      </c>
      <c r="FR69" s="48">
        <v>0</v>
      </c>
      <c r="FS69" s="11">
        <v>0</v>
      </c>
      <c r="FT69" s="49">
        <v>0</v>
      </c>
      <c r="FU69" s="48">
        <v>0</v>
      </c>
      <c r="FV69" s="11">
        <v>0</v>
      </c>
      <c r="FW69" s="49">
        <v>0</v>
      </c>
      <c r="FX69" s="48">
        <v>0</v>
      </c>
      <c r="FY69" s="11">
        <v>2</v>
      </c>
      <c r="FZ69" s="49">
        <v>0</v>
      </c>
      <c r="GA69" s="48">
        <v>0</v>
      </c>
      <c r="GB69" s="11">
        <v>0</v>
      </c>
      <c r="GC69" s="49">
        <v>0</v>
      </c>
      <c r="GD69" s="48">
        <v>0</v>
      </c>
      <c r="GE69" s="11">
        <v>0</v>
      </c>
      <c r="GF69" s="49">
        <v>0</v>
      </c>
      <c r="GG69" s="48">
        <v>0</v>
      </c>
      <c r="GH69" s="11">
        <v>0</v>
      </c>
      <c r="GI69" s="49">
        <v>0</v>
      </c>
      <c r="GJ69" s="48">
        <v>0</v>
      </c>
      <c r="GK69" s="11">
        <v>0</v>
      </c>
      <c r="GL69" s="49">
        <v>0</v>
      </c>
      <c r="GM69" s="48">
        <v>0</v>
      </c>
      <c r="GN69" s="11">
        <v>0</v>
      </c>
      <c r="GO69" s="49">
        <v>0</v>
      </c>
      <c r="GP69" s="48">
        <v>0</v>
      </c>
      <c r="GQ69" s="11">
        <v>0</v>
      </c>
      <c r="GR69" s="49">
        <v>0</v>
      </c>
      <c r="GS69" s="48">
        <v>0</v>
      </c>
      <c r="GT69" s="11">
        <v>0</v>
      </c>
      <c r="GU69" s="49">
        <v>0</v>
      </c>
      <c r="GV69" s="48">
        <v>0</v>
      </c>
      <c r="GW69" s="11">
        <v>0</v>
      </c>
      <c r="GX69" s="49">
        <v>0</v>
      </c>
      <c r="GY69" s="48">
        <v>0</v>
      </c>
      <c r="GZ69" s="11">
        <v>0</v>
      </c>
      <c r="HA69" s="49">
        <v>0</v>
      </c>
      <c r="HB69" s="48">
        <v>0</v>
      </c>
      <c r="HC69" s="11">
        <v>0</v>
      </c>
      <c r="HD69" s="49">
        <v>0</v>
      </c>
      <c r="HE69" s="48">
        <v>0</v>
      </c>
      <c r="HF69" s="11">
        <v>0</v>
      </c>
      <c r="HG69" s="49">
        <v>0</v>
      </c>
      <c r="HH69" s="48">
        <v>0</v>
      </c>
      <c r="HI69" s="11">
        <v>0</v>
      </c>
      <c r="HJ69" s="49">
        <v>0</v>
      </c>
      <c r="HK69" s="48">
        <v>0</v>
      </c>
      <c r="HL69" s="11">
        <v>0</v>
      </c>
      <c r="HM69" s="49">
        <v>0</v>
      </c>
      <c r="HN69" s="48">
        <v>0</v>
      </c>
      <c r="HO69" s="11">
        <v>0</v>
      </c>
      <c r="HP69" s="49">
        <v>0</v>
      </c>
      <c r="HQ69" s="48">
        <v>0</v>
      </c>
      <c r="HR69" s="11">
        <v>0</v>
      </c>
      <c r="HS69" s="49">
        <v>0</v>
      </c>
      <c r="HT69" s="54">
        <v>-3</v>
      </c>
      <c r="HU69" s="13">
        <v>504</v>
      </c>
      <c r="HV69" s="55">
        <v>-168000</v>
      </c>
      <c r="HW69" s="54">
        <v>10</v>
      </c>
      <c r="HX69" s="13">
        <v>699</v>
      </c>
      <c r="HY69" s="55">
        <v>69900</v>
      </c>
      <c r="HZ69" s="48">
        <v>0</v>
      </c>
      <c r="IA69" s="11">
        <v>0</v>
      </c>
      <c r="IB69" s="49">
        <v>0</v>
      </c>
      <c r="IC69" s="48"/>
      <c r="ID69" s="11"/>
      <c r="IE69" s="49"/>
      <c r="IF69" s="48"/>
      <c r="IG69" s="11"/>
      <c r="IH69" s="49"/>
      <c r="II69" s="48"/>
      <c r="IJ69" s="11"/>
      <c r="IK69" s="49"/>
      <c r="IL69" s="48"/>
      <c r="IM69" s="11"/>
      <c r="IN69" s="49"/>
      <c r="IO69" s="48"/>
      <c r="IP69" s="11"/>
      <c r="IQ69" s="49"/>
      <c r="IR69" s="48">
        <v>0</v>
      </c>
      <c r="IS69" s="11">
        <v>0</v>
      </c>
      <c r="IT69" s="49">
        <v>0</v>
      </c>
      <c r="IU69" s="10">
        <f t="shared" si="166"/>
        <v>144</v>
      </c>
      <c r="IV69" s="15">
        <f t="shared" si="167"/>
        <v>9237</v>
      </c>
      <c r="IW69" s="6"/>
      <c r="IX69" s="9"/>
      <c r="IY69" s="6"/>
      <c r="IZ69" s="6"/>
      <c r="JA69" s="6"/>
      <c r="JB69" s="9"/>
      <c r="JC69" s="6"/>
      <c r="JD69" s="6"/>
      <c r="JE69" s="6"/>
      <c r="JF69" s="9"/>
      <c r="JG69" s="6"/>
      <c r="JH69" s="6"/>
      <c r="JI69" s="1"/>
      <c r="JJ69" s="2"/>
      <c r="JK69" s="1"/>
      <c r="JL69" s="1"/>
      <c r="JM69" s="1"/>
      <c r="JN69" s="2"/>
      <c r="JO69" s="1"/>
      <c r="JP69" s="1"/>
      <c r="JQ69" s="1"/>
      <c r="JR69" s="2"/>
      <c r="JS69" s="1"/>
      <c r="JT69" s="1"/>
      <c r="JU69" s="1"/>
      <c r="JV69" s="2"/>
      <c r="JW69" s="1"/>
      <c r="JX69" s="1"/>
      <c r="JY69" s="1"/>
      <c r="JZ69" s="2"/>
      <c r="KA69" s="1"/>
      <c r="KB69" s="1"/>
      <c r="KC69" s="1"/>
      <c r="KD69" s="2"/>
      <c r="KE69" s="1"/>
      <c r="KF69" s="1"/>
      <c r="KG69" s="1"/>
      <c r="KH69" s="2"/>
      <c r="KI69" s="1"/>
      <c r="KJ69" s="1"/>
      <c r="KK69" s="1"/>
      <c r="KL69" s="2"/>
      <c r="KM69" s="1"/>
      <c r="KN69" s="1"/>
      <c r="KO69" s="1"/>
    </row>
    <row r="70" spans="1:376" ht="15" thickBot="1" x14ac:dyDescent="0.35">
      <c r="A70" s="66"/>
      <c r="B70" s="67" t="s">
        <v>17</v>
      </c>
      <c r="C70" s="50">
        <f t="shared" ref="C70:D70" si="326">SUM(C58:C69)</f>
        <v>0</v>
      </c>
      <c r="D70" s="31">
        <f t="shared" si="326"/>
        <v>0</v>
      </c>
      <c r="E70" s="51"/>
      <c r="F70" s="50">
        <f>SUM(F58:F69)</f>
        <v>0</v>
      </c>
      <c r="G70" s="31">
        <f>SUM(G58:G69)</f>
        <v>0</v>
      </c>
      <c r="H70" s="51"/>
      <c r="I70" s="50">
        <f>SUM(I58:I69)</f>
        <v>2</v>
      </c>
      <c r="J70" s="31">
        <f>SUM(J58:J69)</f>
        <v>575</v>
      </c>
      <c r="K70" s="51"/>
      <c r="L70" s="50">
        <f t="shared" ref="L70:M70" si="327">SUM(L58:L69)</f>
        <v>15</v>
      </c>
      <c r="M70" s="31">
        <f t="shared" si="327"/>
        <v>674</v>
      </c>
      <c r="N70" s="51"/>
      <c r="O70" s="50">
        <f t="shared" ref="O70:P70" si="328">SUM(O58:O69)</f>
        <v>0</v>
      </c>
      <c r="P70" s="31">
        <f t="shared" si="328"/>
        <v>0</v>
      </c>
      <c r="Q70" s="51"/>
      <c r="R70" s="50">
        <f t="shared" ref="R70:S70" si="329">SUM(R58:R69)</f>
        <v>11</v>
      </c>
      <c r="S70" s="31">
        <f t="shared" si="329"/>
        <v>1361</v>
      </c>
      <c r="T70" s="51"/>
      <c r="U70" s="50">
        <f t="shared" ref="U70:V70" si="330">SUM(U58:U69)</f>
        <v>6</v>
      </c>
      <c r="V70" s="31">
        <f t="shared" si="330"/>
        <v>67</v>
      </c>
      <c r="W70" s="51"/>
      <c r="X70" s="50">
        <f t="shared" ref="X70:Y70" si="331">SUM(X58:X69)</f>
        <v>6</v>
      </c>
      <c r="Y70" s="31">
        <f t="shared" si="331"/>
        <v>67</v>
      </c>
      <c r="Z70" s="51"/>
      <c r="AA70" s="50">
        <f t="shared" ref="AA70:AB70" si="332">SUM(AA58:AA69)</f>
        <v>0</v>
      </c>
      <c r="AB70" s="31">
        <f t="shared" si="332"/>
        <v>0</v>
      </c>
      <c r="AC70" s="51"/>
      <c r="AD70" s="50">
        <f t="shared" ref="AD70:AE70" si="333">SUM(AD58:AD69)</f>
        <v>3</v>
      </c>
      <c r="AE70" s="31">
        <f t="shared" si="333"/>
        <v>10</v>
      </c>
      <c r="AF70" s="51"/>
      <c r="AG70" s="50">
        <f t="shared" ref="AG70:AH70" si="334">SUM(AG58:AG69)</f>
        <v>0</v>
      </c>
      <c r="AH70" s="31">
        <f t="shared" si="334"/>
        <v>0</v>
      </c>
      <c r="AI70" s="51"/>
      <c r="AJ70" s="50">
        <f t="shared" ref="AJ70:AK70" si="335">SUM(AJ58:AJ69)</f>
        <v>0</v>
      </c>
      <c r="AK70" s="31">
        <f t="shared" si="335"/>
        <v>0</v>
      </c>
      <c r="AL70" s="51"/>
      <c r="AM70" s="50">
        <f t="shared" ref="AM70:AN70" si="336">SUM(AM58:AM69)</f>
        <v>19</v>
      </c>
      <c r="AN70" s="31">
        <f t="shared" si="336"/>
        <v>339</v>
      </c>
      <c r="AO70" s="51"/>
      <c r="AP70" s="50">
        <f t="shared" ref="AP70:AQ70" si="337">SUM(AP58:AP69)</f>
        <v>0</v>
      </c>
      <c r="AQ70" s="31">
        <f t="shared" si="337"/>
        <v>3</v>
      </c>
      <c r="AR70" s="51"/>
      <c r="AS70" s="50">
        <f t="shared" ref="AS70:AT70" si="338">SUM(AS58:AS69)</f>
        <v>0</v>
      </c>
      <c r="AT70" s="31">
        <f t="shared" si="338"/>
        <v>0</v>
      </c>
      <c r="AU70" s="51"/>
      <c r="AV70" s="50">
        <f t="shared" ref="AV70:AW70" si="339">SUM(AV58:AV69)</f>
        <v>0</v>
      </c>
      <c r="AW70" s="31">
        <f t="shared" si="339"/>
        <v>0</v>
      </c>
      <c r="AX70" s="51"/>
      <c r="AY70" s="50">
        <f t="shared" ref="AY70:AZ70" si="340">SUM(AY58:AY69)</f>
        <v>149</v>
      </c>
      <c r="AZ70" s="31">
        <f t="shared" si="340"/>
        <v>15077</v>
      </c>
      <c r="BA70" s="51"/>
      <c r="BB70" s="50">
        <f t="shared" ref="BB70:BC70" si="341">SUM(BB58:BB69)</f>
        <v>0</v>
      </c>
      <c r="BC70" s="31">
        <f t="shared" si="341"/>
        <v>0</v>
      </c>
      <c r="BD70" s="51"/>
      <c r="BE70" s="50">
        <f t="shared" ref="BE70:BF70" si="342">SUM(BE58:BE69)</f>
        <v>0</v>
      </c>
      <c r="BF70" s="31">
        <f t="shared" si="342"/>
        <v>0</v>
      </c>
      <c r="BG70" s="51"/>
      <c r="BH70" s="50">
        <f t="shared" ref="BH70:BI70" si="343">SUM(BH58:BH69)</f>
        <v>2</v>
      </c>
      <c r="BI70" s="31">
        <f t="shared" si="343"/>
        <v>7</v>
      </c>
      <c r="BJ70" s="51"/>
      <c r="BK70" s="50">
        <f t="shared" ref="BK70:BL70" si="344">SUM(BK58:BK69)</f>
        <v>39</v>
      </c>
      <c r="BL70" s="31">
        <f t="shared" si="344"/>
        <v>3805</v>
      </c>
      <c r="BM70" s="51"/>
      <c r="BN70" s="50">
        <f t="shared" ref="BN70:BO70" si="345">SUM(BN58:BN69)</f>
        <v>0</v>
      </c>
      <c r="BO70" s="31">
        <f t="shared" si="345"/>
        <v>0</v>
      </c>
      <c r="BP70" s="51"/>
      <c r="BQ70" s="50">
        <f t="shared" ref="BQ70:BR70" si="346">SUM(BQ58:BQ69)</f>
        <v>383</v>
      </c>
      <c r="BR70" s="31">
        <f t="shared" si="346"/>
        <v>15750</v>
      </c>
      <c r="BS70" s="51"/>
      <c r="BT70" s="50">
        <f t="shared" ref="BT70:BU70" si="347">SUM(BT58:BT69)</f>
        <v>0</v>
      </c>
      <c r="BU70" s="31">
        <f t="shared" si="347"/>
        <v>1</v>
      </c>
      <c r="BV70" s="51"/>
      <c r="BW70" s="50">
        <f t="shared" ref="BW70:BX70" si="348">SUM(BW58:BW69)</f>
        <v>0</v>
      </c>
      <c r="BX70" s="31">
        <f t="shared" si="348"/>
        <v>0</v>
      </c>
      <c r="BY70" s="51"/>
      <c r="BZ70" s="50">
        <f t="shared" ref="BZ70:CA70" si="349">SUM(BZ58:BZ69)</f>
        <v>0</v>
      </c>
      <c r="CA70" s="31">
        <f t="shared" si="349"/>
        <v>0</v>
      </c>
      <c r="CB70" s="51"/>
      <c r="CC70" s="50">
        <f t="shared" ref="CC70:CD70" si="350">SUM(CC58:CC69)</f>
        <v>0</v>
      </c>
      <c r="CD70" s="31">
        <f t="shared" si="350"/>
        <v>0</v>
      </c>
      <c r="CE70" s="51"/>
      <c r="CF70" s="50">
        <f t="shared" ref="CF70:CG70" si="351">SUM(CF58:CF69)</f>
        <v>0</v>
      </c>
      <c r="CG70" s="31">
        <f t="shared" si="351"/>
        <v>0</v>
      </c>
      <c r="CH70" s="51"/>
      <c r="CI70" s="50">
        <f t="shared" ref="CI70:CJ70" si="352">SUM(CI58:CI69)</f>
        <v>11</v>
      </c>
      <c r="CJ70" s="31">
        <f t="shared" si="352"/>
        <v>150</v>
      </c>
      <c r="CK70" s="51"/>
      <c r="CL70" s="50">
        <f t="shared" ref="CL70:CM70" si="353">SUM(CL58:CL69)</f>
        <v>0</v>
      </c>
      <c r="CM70" s="31">
        <f t="shared" si="353"/>
        <v>0</v>
      </c>
      <c r="CN70" s="51"/>
      <c r="CO70" s="50">
        <f t="shared" ref="CO70:CP70" si="354">SUM(CO58:CO69)</f>
        <v>62</v>
      </c>
      <c r="CP70" s="31">
        <f t="shared" si="354"/>
        <v>18228</v>
      </c>
      <c r="CQ70" s="51"/>
      <c r="CR70" s="50">
        <f t="shared" ref="CR70:CS70" si="355">SUM(CR58:CR69)</f>
        <v>1</v>
      </c>
      <c r="CS70" s="31">
        <f t="shared" si="355"/>
        <v>15</v>
      </c>
      <c r="CT70" s="51"/>
      <c r="CU70" s="50">
        <f t="shared" ref="CU70:CV70" si="356">SUM(CU58:CU69)</f>
        <v>39</v>
      </c>
      <c r="CV70" s="31">
        <f t="shared" si="356"/>
        <v>3336</v>
      </c>
      <c r="CW70" s="51"/>
      <c r="CX70" s="50">
        <f t="shared" ref="CX70:CY70" si="357">SUM(CX58:CX69)</f>
        <v>0</v>
      </c>
      <c r="CY70" s="31">
        <f t="shared" si="357"/>
        <v>0</v>
      </c>
      <c r="CZ70" s="51"/>
      <c r="DA70" s="50">
        <f t="shared" ref="DA70:DB70" si="358">SUM(DA58:DA69)</f>
        <v>0</v>
      </c>
      <c r="DB70" s="31">
        <f t="shared" si="358"/>
        <v>0</v>
      </c>
      <c r="DC70" s="51"/>
      <c r="DD70" s="50">
        <f t="shared" ref="DD70:DE70" si="359">SUM(DD58:DD69)</f>
        <v>0</v>
      </c>
      <c r="DE70" s="31">
        <f t="shared" si="359"/>
        <v>1</v>
      </c>
      <c r="DF70" s="51"/>
      <c r="DG70" s="50">
        <f t="shared" ref="DG70:DH70" si="360">SUM(DG58:DG69)</f>
        <v>0</v>
      </c>
      <c r="DH70" s="31">
        <f t="shared" si="360"/>
        <v>0</v>
      </c>
      <c r="DI70" s="51"/>
      <c r="DJ70" s="50">
        <f t="shared" ref="DJ70:DK70" si="361">SUM(DJ58:DJ69)</f>
        <v>0</v>
      </c>
      <c r="DK70" s="31">
        <f t="shared" si="361"/>
        <v>0</v>
      </c>
      <c r="DL70" s="51"/>
      <c r="DM70" s="50">
        <f t="shared" ref="DM70:DN70" si="362">SUM(DM58:DM69)</f>
        <v>0</v>
      </c>
      <c r="DN70" s="31">
        <f t="shared" si="362"/>
        <v>0</v>
      </c>
      <c r="DO70" s="51"/>
      <c r="DP70" s="50">
        <f t="shared" ref="DP70:DQ70" si="363">SUM(DP58:DP69)</f>
        <v>0</v>
      </c>
      <c r="DQ70" s="31">
        <f t="shared" si="363"/>
        <v>2</v>
      </c>
      <c r="DR70" s="51"/>
      <c r="DS70" s="50">
        <v>0</v>
      </c>
      <c r="DT70" s="31">
        <v>0</v>
      </c>
      <c r="DU70" s="51"/>
      <c r="DV70" s="50">
        <f t="shared" ref="DV70:DW70" si="364">SUM(DV58:DV69)</f>
        <v>153</v>
      </c>
      <c r="DW70" s="31">
        <f t="shared" si="364"/>
        <v>3563</v>
      </c>
      <c r="DX70" s="51"/>
      <c r="DY70" s="50">
        <f t="shared" ref="DY70:DZ70" si="365">SUM(DY58:DY69)</f>
        <v>0</v>
      </c>
      <c r="DZ70" s="31">
        <f t="shared" si="365"/>
        <v>0</v>
      </c>
      <c r="EA70" s="51"/>
      <c r="EB70" s="50">
        <f t="shared" ref="EB70:EC70" si="366">SUM(EB58:EB69)</f>
        <v>0</v>
      </c>
      <c r="EC70" s="31">
        <f t="shared" si="366"/>
        <v>0</v>
      </c>
      <c r="ED70" s="51"/>
      <c r="EE70" s="50">
        <f t="shared" ref="EE70:EF70" si="367">SUM(EE58:EE69)</f>
        <v>0</v>
      </c>
      <c r="EF70" s="31">
        <f t="shared" si="367"/>
        <v>0</v>
      </c>
      <c r="EG70" s="51"/>
      <c r="EH70" s="50">
        <f t="shared" ref="EH70:EI70" si="368">SUM(EH58:EH69)</f>
        <v>0</v>
      </c>
      <c r="EI70" s="31">
        <f t="shared" si="368"/>
        <v>0</v>
      </c>
      <c r="EJ70" s="51"/>
      <c r="EK70" s="50">
        <f t="shared" ref="EK70:EL70" si="369">SUM(EK58:EK69)</f>
        <v>0</v>
      </c>
      <c r="EL70" s="31">
        <f t="shared" si="369"/>
        <v>0</v>
      </c>
      <c r="EM70" s="51"/>
      <c r="EN70" s="50">
        <f t="shared" ref="EN70:EO70" si="370">SUM(EN58:EN69)</f>
        <v>0</v>
      </c>
      <c r="EO70" s="31">
        <f t="shared" si="370"/>
        <v>0</v>
      </c>
      <c r="EP70" s="51"/>
      <c r="EQ70" s="50">
        <f t="shared" ref="EQ70:ER70" si="371">SUM(EQ58:EQ69)</f>
        <v>413</v>
      </c>
      <c r="ER70" s="31">
        <f t="shared" si="371"/>
        <v>16445</v>
      </c>
      <c r="ES70" s="51"/>
      <c r="ET70" s="50">
        <f t="shared" ref="ET70:EU70" si="372">SUM(ET58:ET69)</f>
        <v>0</v>
      </c>
      <c r="EU70" s="31">
        <f t="shared" si="372"/>
        <v>0</v>
      </c>
      <c r="EV70" s="51"/>
      <c r="EW70" s="50">
        <f t="shared" ref="EW70:EX70" si="373">SUM(EW58:EW69)</f>
        <v>0</v>
      </c>
      <c r="EX70" s="31">
        <f t="shared" si="373"/>
        <v>0</v>
      </c>
      <c r="EY70" s="51"/>
      <c r="EZ70" s="50">
        <f t="shared" ref="EZ70:FA70" si="374">SUM(EZ58:EZ69)</f>
        <v>22</v>
      </c>
      <c r="FA70" s="31">
        <f t="shared" si="374"/>
        <v>120</v>
      </c>
      <c r="FB70" s="51"/>
      <c r="FC70" s="50">
        <f t="shared" ref="FC70:FD70" si="375">SUM(FC58:FC69)</f>
        <v>0</v>
      </c>
      <c r="FD70" s="31">
        <f t="shared" si="375"/>
        <v>0</v>
      </c>
      <c r="FE70" s="51"/>
      <c r="FF70" s="50">
        <f t="shared" ref="FF70:FG70" si="376">SUM(FF58:FF69)</f>
        <v>0</v>
      </c>
      <c r="FG70" s="31">
        <f t="shared" si="376"/>
        <v>0</v>
      </c>
      <c r="FH70" s="51"/>
      <c r="FI70" s="50">
        <f t="shared" ref="FI70:FJ70" si="377">SUM(FI58:FI69)</f>
        <v>0</v>
      </c>
      <c r="FJ70" s="31">
        <f t="shared" si="377"/>
        <v>0</v>
      </c>
      <c r="FK70" s="51"/>
      <c r="FL70" s="50">
        <f t="shared" ref="FL70:FM70" si="378">SUM(FL58:FL69)</f>
        <v>0</v>
      </c>
      <c r="FM70" s="31">
        <f t="shared" si="378"/>
        <v>0</v>
      </c>
      <c r="FN70" s="51"/>
      <c r="FO70" s="50">
        <f t="shared" ref="FO70:FP70" si="379">SUM(FO58:FO69)</f>
        <v>2</v>
      </c>
      <c r="FP70" s="31">
        <f t="shared" si="379"/>
        <v>358</v>
      </c>
      <c r="FQ70" s="51"/>
      <c r="FR70" s="50">
        <f t="shared" ref="FR70:FS70" si="380">SUM(FR58:FR69)</f>
        <v>0</v>
      </c>
      <c r="FS70" s="31">
        <f t="shared" si="380"/>
        <v>0</v>
      </c>
      <c r="FT70" s="51"/>
      <c r="FU70" s="50">
        <f t="shared" ref="FU70:FV70" si="381">SUM(FU58:FU69)</f>
        <v>140</v>
      </c>
      <c r="FV70" s="31">
        <f t="shared" si="381"/>
        <v>1798</v>
      </c>
      <c r="FW70" s="51"/>
      <c r="FX70" s="50">
        <f t="shared" ref="FX70:FY70" si="382">SUM(FX58:FX69)</f>
        <v>0</v>
      </c>
      <c r="FY70" s="31">
        <f t="shared" si="382"/>
        <v>2</v>
      </c>
      <c r="FZ70" s="51"/>
      <c r="GA70" s="50">
        <f t="shared" ref="GA70:GB70" si="383">SUM(GA58:GA69)</f>
        <v>0</v>
      </c>
      <c r="GB70" s="31">
        <f t="shared" si="383"/>
        <v>2</v>
      </c>
      <c r="GC70" s="51"/>
      <c r="GD70" s="50">
        <f t="shared" ref="GD70:GE70" si="384">SUM(GD58:GD69)</f>
        <v>0</v>
      </c>
      <c r="GE70" s="31">
        <f t="shared" si="384"/>
        <v>0</v>
      </c>
      <c r="GF70" s="51"/>
      <c r="GG70" s="50">
        <f t="shared" ref="GG70:GH70" si="385">SUM(GG58:GG69)</f>
        <v>0</v>
      </c>
      <c r="GH70" s="31">
        <f t="shared" si="385"/>
        <v>0</v>
      </c>
      <c r="GI70" s="51"/>
      <c r="GJ70" s="50">
        <f t="shared" ref="GJ70:GK70" si="386">SUM(GJ58:GJ69)</f>
        <v>0</v>
      </c>
      <c r="GK70" s="31">
        <f t="shared" si="386"/>
        <v>0</v>
      </c>
      <c r="GL70" s="51"/>
      <c r="GM70" s="50">
        <f t="shared" ref="GM70:GN70" si="387">SUM(GM58:GM69)</f>
        <v>0</v>
      </c>
      <c r="GN70" s="31">
        <f t="shared" si="387"/>
        <v>0</v>
      </c>
      <c r="GO70" s="51"/>
      <c r="GP70" s="50">
        <f t="shared" ref="GP70:GQ70" si="388">SUM(GP58:GP69)</f>
        <v>0</v>
      </c>
      <c r="GQ70" s="31">
        <f t="shared" si="388"/>
        <v>0</v>
      </c>
      <c r="GR70" s="51"/>
      <c r="GS70" s="50">
        <f t="shared" ref="GS70:GT70" si="389">SUM(GS58:GS69)</f>
        <v>2</v>
      </c>
      <c r="GT70" s="31">
        <f t="shared" si="389"/>
        <v>745</v>
      </c>
      <c r="GU70" s="51"/>
      <c r="GV70" s="50">
        <f t="shared" ref="GV70:GW70" si="390">SUM(GV58:GV69)</f>
        <v>0</v>
      </c>
      <c r="GW70" s="31">
        <f t="shared" si="390"/>
        <v>0</v>
      </c>
      <c r="GX70" s="51"/>
      <c r="GY70" s="50">
        <f t="shared" ref="GY70:GZ70" si="391">SUM(GY58:GY69)</f>
        <v>0</v>
      </c>
      <c r="GZ70" s="31">
        <f t="shared" si="391"/>
        <v>0</v>
      </c>
      <c r="HA70" s="51"/>
      <c r="HB70" s="50">
        <f t="shared" ref="HB70:HC70" si="392">SUM(HB58:HB69)</f>
        <v>0</v>
      </c>
      <c r="HC70" s="31">
        <f t="shared" si="392"/>
        <v>0</v>
      </c>
      <c r="HD70" s="51"/>
      <c r="HE70" s="50">
        <f t="shared" ref="HE70:HF70" si="393">SUM(HE58:HE69)</f>
        <v>0</v>
      </c>
      <c r="HF70" s="31">
        <f t="shared" si="393"/>
        <v>0</v>
      </c>
      <c r="HG70" s="51"/>
      <c r="HH70" s="50">
        <f t="shared" ref="HH70:HI70" si="394">SUM(HH58:HH69)</f>
        <v>0</v>
      </c>
      <c r="HI70" s="31">
        <f t="shared" si="394"/>
        <v>0</v>
      </c>
      <c r="HJ70" s="51"/>
      <c r="HK70" s="50">
        <f t="shared" ref="HK70:HL70" si="395">SUM(HK58:HK69)</f>
        <v>1</v>
      </c>
      <c r="HL70" s="31">
        <f t="shared" si="395"/>
        <v>1</v>
      </c>
      <c r="HM70" s="51"/>
      <c r="HN70" s="50">
        <f t="shared" ref="HN70:HO70" si="396">SUM(HN58:HN69)</f>
        <v>0</v>
      </c>
      <c r="HO70" s="31">
        <f t="shared" si="396"/>
        <v>0</v>
      </c>
      <c r="HP70" s="51"/>
      <c r="HQ70" s="50">
        <f t="shared" ref="HQ70:HR70" si="397">SUM(HQ58:HQ69)</f>
        <v>1</v>
      </c>
      <c r="HR70" s="31">
        <f t="shared" si="397"/>
        <v>8</v>
      </c>
      <c r="HS70" s="51"/>
      <c r="HT70" s="50">
        <f t="shared" ref="HT70:HU70" si="398">SUM(HT58:HT69)</f>
        <v>561</v>
      </c>
      <c r="HU70" s="31">
        <f t="shared" si="398"/>
        <v>23631</v>
      </c>
      <c r="HV70" s="51"/>
      <c r="HW70" s="50">
        <f t="shared" ref="HW70:HX70" si="399">SUM(HW58:HW69)</f>
        <v>328</v>
      </c>
      <c r="HX70" s="31">
        <f t="shared" si="399"/>
        <v>10220</v>
      </c>
      <c r="HY70" s="51"/>
      <c r="HZ70" s="50">
        <f t="shared" ref="HZ70:IA70" si="400">SUM(HZ58:HZ69)</f>
        <v>0</v>
      </c>
      <c r="IA70" s="31">
        <f t="shared" si="400"/>
        <v>0</v>
      </c>
      <c r="IB70" s="51"/>
      <c r="IC70" s="50"/>
      <c r="ID70" s="31"/>
      <c r="IE70" s="51"/>
      <c r="IF70" s="50"/>
      <c r="IG70" s="31"/>
      <c r="IH70" s="51"/>
      <c r="II70" s="50"/>
      <c r="IJ70" s="31"/>
      <c r="IK70" s="51"/>
      <c r="IL70" s="50"/>
      <c r="IM70" s="31"/>
      <c r="IN70" s="51"/>
      <c r="IO70" s="50"/>
      <c r="IP70" s="31"/>
      <c r="IQ70" s="51"/>
      <c r="IR70" s="50">
        <f t="shared" ref="IR70:IS70" si="401">SUM(IR58:IR69)</f>
        <v>0</v>
      </c>
      <c r="IS70" s="31">
        <f t="shared" si="401"/>
        <v>0</v>
      </c>
      <c r="IT70" s="51"/>
      <c r="IU70" s="32">
        <f t="shared" ref="IU70:IU101" si="402">F70+I70+L70+O70+R70+U70+X70+AD70+AG70+AJ70+AM70+AP70+AV70+AY70+BB70+BH70+BK70+BN70+BQ70+BT70+BW70+BZ70+CC70+CF70+CI70+CL70+CO70+CR70+CU70+CX70+DA70+DD70+DG70+DJ70+DM70+DP70+DV70+DY70+EB70+EE70+EH70+EN70+EQ70+ET70+EW70+EZ70+FC70+FF70+FI70+FL70+FO70+FR70+FU70+FX70+GA70+GD70+GG70+GJ70+GM70+II70+GP70+GS70+GV70+GY70+HB70+HE70+HH70+HK70+HN70+HQ70+HT70+HW70+HZ70+IR70</f>
        <v>2371</v>
      </c>
      <c r="IV70" s="33">
        <f t="shared" ref="IV70:IV101" si="403">G70+J70+M70+P70+S70+V70+Y70+AE70+AH70+AK70+AN70+AQ70+AW70+AZ70+BC70+BI70+BL70+BO70+BR70+BU70+BX70+CA70+CD70+CG70+CJ70+CM70+CP70+CS70+CV70+CY70+DB70+DE70+DH70+DK70+DN70+DQ70+DW70+DZ70+EC70+EF70+EI70+EO70+ER70+EU70+EX70+FA70+FD70+FG70+FJ70+FM70+FP70+FS70+FV70+FY70+GB70+GE70+GH70+GK70+GN70+IJ70+GQ70+GT70+GW70+GZ70+HC70+HF70+HI70+HL70+HO70+HR70+HU70+HX70+IA70+IS70</f>
        <v>116361</v>
      </c>
      <c r="IW70" s="6"/>
      <c r="IX70" s="9"/>
      <c r="IY70" s="6"/>
      <c r="IZ70" s="6"/>
      <c r="JA70" s="6"/>
      <c r="JB70" s="9"/>
      <c r="JC70" s="6"/>
      <c r="JD70" s="6"/>
      <c r="JE70" s="6"/>
      <c r="JF70" s="9"/>
      <c r="JG70" s="6"/>
      <c r="JH70" s="6"/>
      <c r="JI70" s="1"/>
      <c r="JJ70" s="2"/>
      <c r="JK70" s="1"/>
      <c r="JL70" s="1"/>
      <c r="JM70" s="1"/>
      <c r="JN70" s="2"/>
      <c r="JO70" s="1"/>
      <c r="JP70" s="1"/>
      <c r="JQ70" s="1"/>
      <c r="JR70" s="2"/>
      <c r="JS70" s="1"/>
      <c r="JT70" s="1"/>
      <c r="JU70" s="1"/>
      <c r="JV70" s="2"/>
      <c r="JW70" s="1"/>
      <c r="JX70" s="1"/>
      <c r="JY70" s="1"/>
      <c r="JZ70" s="2"/>
      <c r="KA70" s="1"/>
      <c r="KB70" s="1"/>
      <c r="KC70" s="1"/>
      <c r="KD70" s="2"/>
      <c r="KE70" s="1"/>
      <c r="KF70" s="1"/>
      <c r="KG70" s="1"/>
      <c r="KH70" s="2"/>
      <c r="KI70" s="1"/>
      <c r="KJ70" s="1"/>
      <c r="KK70" s="1"/>
      <c r="KL70" s="2"/>
      <c r="KM70" s="1"/>
      <c r="KN70" s="1"/>
      <c r="KO70" s="1"/>
      <c r="KT70" s="3"/>
      <c r="KY70" s="3"/>
      <c r="LD70" s="3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</row>
    <row r="71" spans="1:376" x14ac:dyDescent="0.3">
      <c r="A71" s="64">
        <v>2009</v>
      </c>
      <c r="B71" s="65" t="s">
        <v>5</v>
      </c>
      <c r="C71" s="48">
        <v>0</v>
      </c>
      <c r="D71" s="11">
        <v>0</v>
      </c>
      <c r="E71" s="49">
        <f t="shared" ref="E71:E82" si="404">IF(C71=0,0,D71/C71*1000)</f>
        <v>0</v>
      </c>
      <c r="F71" s="48">
        <v>0</v>
      </c>
      <c r="G71" s="11">
        <v>0</v>
      </c>
      <c r="H71" s="49">
        <v>0</v>
      </c>
      <c r="I71" s="48">
        <v>0</v>
      </c>
      <c r="J71" s="11">
        <v>0</v>
      </c>
      <c r="K71" s="49">
        <v>0</v>
      </c>
      <c r="L71" s="48">
        <v>0</v>
      </c>
      <c r="M71" s="11">
        <v>0</v>
      </c>
      <c r="N71" s="49">
        <v>0</v>
      </c>
      <c r="O71" s="48">
        <v>0</v>
      </c>
      <c r="P71" s="11">
        <v>0</v>
      </c>
      <c r="Q71" s="49">
        <v>0</v>
      </c>
      <c r="R71" s="48">
        <v>0</v>
      </c>
      <c r="S71" s="11">
        <v>0</v>
      </c>
      <c r="T71" s="49">
        <v>0</v>
      </c>
      <c r="U71" s="48">
        <v>0</v>
      </c>
      <c r="V71" s="11">
        <v>0</v>
      </c>
      <c r="W71" s="49">
        <v>0</v>
      </c>
      <c r="X71" s="48">
        <v>0</v>
      </c>
      <c r="Y71" s="11">
        <v>0</v>
      </c>
      <c r="Z71" s="49">
        <v>0</v>
      </c>
      <c r="AA71" s="48">
        <v>0</v>
      </c>
      <c r="AB71" s="11">
        <v>0</v>
      </c>
      <c r="AC71" s="49">
        <f t="shared" ref="AC71:AC82" si="405">IF(AA71=0,0,AB71/AA71*1000)</f>
        <v>0</v>
      </c>
      <c r="AD71" s="48">
        <v>0</v>
      </c>
      <c r="AE71" s="11">
        <v>0</v>
      </c>
      <c r="AF71" s="49">
        <v>0</v>
      </c>
      <c r="AG71" s="48">
        <v>0</v>
      </c>
      <c r="AH71" s="11">
        <v>0</v>
      </c>
      <c r="AI71" s="49">
        <v>0</v>
      </c>
      <c r="AJ71" s="48">
        <v>0</v>
      </c>
      <c r="AK71" s="11">
        <v>0</v>
      </c>
      <c r="AL71" s="49">
        <v>0</v>
      </c>
      <c r="AM71" s="48">
        <v>0</v>
      </c>
      <c r="AN71" s="11">
        <v>0</v>
      </c>
      <c r="AO71" s="49">
        <v>0</v>
      </c>
      <c r="AP71" s="48">
        <v>0</v>
      </c>
      <c r="AQ71" s="11">
        <v>0</v>
      </c>
      <c r="AR71" s="49">
        <v>0</v>
      </c>
      <c r="AS71" s="48">
        <v>0</v>
      </c>
      <c r="AT71" s="11">
        <v>0</v>
      </c>
      <c r="AU71" s="49">
        <f t="shared" ref="AU71:AU82" si="406">IF(AS71=0,0,AT71/AS71*1000)</f>
        <v>0</v>
      </c>
      <c r="AV71" s="48">
        <v>0</v>
      </c>
      <c r="AW71" s="11">
        <v>0</v>
      </c>
      <c r="AX71" s="49">
        <v>0</v>
      </c>
      <c r="AY71" s="54">
        <v>8</v>
      </c>
      <c r="AZ71" s="13">
        <v>583</v>
      </c>
      <c r="BA71" s="55">
        <v>72875</v>
      </c>
      <c r="BB71" s="48">
        <v>0</v>
      </c>
      <c r="BC71" s="11">
        <v>0</v>
      </c>
      <c r="BD71" s="49">
        <v>0</v>
      </c>
      <c r="BE71" s="48">
        <v>0</v>
      </c>
      <c r="BF71" s="11">
        <v>0</v>
      </c>
      <c r="BG71" s="49">
        <v>0</v>
      </c>
      <c r="BH71" s="48">
        <v>0</v>
      </c>
      <c r="BI71" s="11">
        <v>0</v>
      </c>
      <c r="BJ71" s="49">
        <v>0</v>
      </c>
      <c r="BK71" s="54">
        <v>2</v>
      </c>
      <c r="BL71" s="13">
        <v>149</v>
      </c>
      <c r="BM71" s="55">
        <v>74500</v>
      </c>
      <c r="BN71" s="48">
        <v>0</v>
      </c>
      <c r="BO71" s="11">
        <v>0</v>
      </c>
      <c r="BP71" s="49">
        <v>0</v>
      </c>
      <c r="BQ71" s="54">
        <v>60</v>
      </c>
      <c r="BR71" s="13">
        <v>2439</v>
      </c>
      <c r="BS71" s="55">
        <v>40650</v>
      </c>
      <c r="BT71" s="48">
        <v>0</v>
      </c>
      <c r="BU71" s="11">
        <v>0</v>
      </c>
      <c r="BV71" s="49">
        <v>0</v>
      </c>
      <c r="BW71" s="48">
        <v>0</v>
      </c>
      <c r="BX71" s="11">
        <v>0</v>
      </c>
      <c r="BY71" s="49">
        <v>0</v>
      </c>
      <c r="BZ71" s="48">
        <v>0</v>
      </c>
      <c r="CA71" s="11">
        <v>0</v>
      </c>
      <c r="CB71" s="49">
        <v>0</v>
      </c>
      <c r="CC71" s="48">
        <v>0</v>
      </c>
      <c r="CD71" s="11">
        <v>0</v>
      </c>
      <c r="CE71" s="49">
        <v>0</v>
      </c>
      <c r="CF71" s="48">
        <v>0</v>
      </c>
      <c r="CG71" s="11">
        <v>0</v>
      </c>
      <c r="CH71" s="49">
        <v>0</v>
      </c>
      <c r="CI71" s="48">
        <v>0</v>
      </c>
      <c r="CJ71" s="11">
        <v>0</v>
      </c>
      <c r="CK71" s="49">
        <v>0</v>
      </c>
      <c r="CL71" s="48">
        <v>0</v>
      </c>
      <c r="CM71" s="11">
        <v>0</v>
      </c>
      <c r="CN71" s="49">
        <v>0</v>
      </c>
      <c r="CO71" s="54">
        <v>8</v>
      </c>
      <c r="CP71" s="13">
        <v>2535</v>
      </c>
      <c r="CQ71" s="55">
        <v>316875</v>
      </c>
      <c r="CR71" s="48">
        <v>0</v>
      </c>
      <c r="CS71" s="11">
        <v>0</v>
      </c>
      <c r="CT71" s="49">
        <v>0</v>
      </c>
      <c r="CU71" s="54">
        <v>6</v>
      </c>
      <c r="CV71" s="13">
        <v>606</v>
      </c>
      <c r="CW71" s="55">
        <v>101000</v>
      </c>
      <c r="CX71" s="48">
        <v>0</v>
      </c>
      <c r="CY71" s="11">
        <v>0</v>
      </c>
      <c r="CZ71" s="49">
        <v>0</v>
      </c>
      <c r="DA71" s="48">
        <v>0</v>
      </c>
      <c r="DB71" s="11">
        <v>0</v>
      </c>
      <c r="DC71" s="49">
        <v>0</v>
      </c>
      <c r="DD71" s="48">
        <v>0</v>
      </c>
      <c r="DE71" s="11">
        <v>0</v>
      </c>
      <c r="DF71" s="49">
        <v>0</v>
      </c>
      <c r="DG71" s="48">
        <v>0</v>
      </c>
      <c r="DH71" s="11">
        <v>0</v>
      </c>
      <c r="DI71" s="49">
        <v>0</v>
      </c>
      <c r="DJ71" s="48">
        <v>0</v>
      </c>
      <c r="DK71" s="11">
        <v>0</v>
      </c>
      <c r="DL71" s="49">
        <v>0</v>
      </c>
      <c r="DM71" s="48">
        <v>0</v>
      </c>
      <c r="DN71" s="11">
        <v>0</v>
      </c>
      <c r="DO71" s="49">
        <v>0</v>
      </c>
      <c r="DP71" s="48">
        <v>0</v>
      </c>
      <c r="DQ71" s="11">
        <v>0</v>
      </c>
      <c r="DR71" s="49">
        <v>0</v>
      </c>
      <c r="DS71" s="48">
        <v>0</v>
      </c>
      <c r="DT71" s="11">
        <v>0</v>
      </c>
      <c r="DU71" s="49">
        <v>0</v>
      </c>
      <c r="DV71" s="48">
        <v>0</v>
      </c>
      <c r="DW71" s="11">
        <v>0</v>
      </c>
      <c r="DX71" s="49">
        <v>0</v>
      </c>
      <c r="DY71" s="48">
        <v>0</v>
      </c>
      <c r="DZ71" s="11">
        <v>0</v>
      </c>
      <c r="EA71" s="49">
        <v>0</v>
      </c>
      <c r="EB71" s="54">
        <v>0</v>
      </c>
      <c r="EC71" s="13">
        <v>0</v>
      </c>
      <c r="ED71" s="55">
        <v>0</v>
      </c>
      <c r="EE71" s="48">
        <v>0</v>
      </c>
      <c r="EF71" s="11">
        <v>0</v>
      </c>
      <c r="EG71" s="49">
        <v>0</v>
      </c>
      <c r="EH71" s="48">
        <v>0</v>
      </c>
      <c r="EI71" s="11">
        <v>0</v>
      </c>
      <c r="EJ71" s="49">
        <v>0</v>
      </c>
      <c r="EK71" s="48">
        <v>0</v>
      </c>
      <c r="EL71" s="11">
        <v>0</v>
      </c>
      <c r="EM71" s="49">
        <f t="shared" ref="EM71:EM82" si="407">IF(EK71=0,0,EL71/EK71*1000)</f>
        <v>0</v>
      </c>
      <c r="EN71" s="48">
        <v>0</v>
      </c>
      <c r="EO71" s="11">
        <v>0</v>
      </c>
      <c r="EP71" s="49">
        <v>0</v>
      </c>
      <c r="EQ71" s="54">
        <v>7</v>
      </c>
      <c r="ER71" s="13">
        <v>394</v>
      </c>
      <c r="ES71" s="55">
        <v>56285.714285714283</v>
      </c>
      <c r="ET71" s="48">
        <v>0</v>
      </c>
      <c r="EU71" s="11">
        <v>0</v>
      </c>
      <c r="EV71" s="49">
        <v>0</v>
      </c>
      <c r="EW71" s="48">
        <v>0</v>
      </c>
      <c r="EX71" s="11">
        <v>0</v>
      </c>
      <c r="EY71" s="49">
        <v>0</v>
      </c>
      <c r="EZ71" s="54">
        <v>3</v>
      </c>
      <c r="FA71" s="13">
        <v>18</v>
      </c>
      <c r="FB71" s="55">
        <v>6000</v>
      </c>
      <c r="FC71" s="48">
        <v>0</v>
      </c>
      <c r="FD71" s="11">
        <v>0</v>
      </c>
      <c r="FE71" s="49">
        <v>0</v>
      </c>
      <c r="FF71" s="48">
        <v>0</v>
      </c>
      <c r="FG71" s="11">
        <v>0</v>
      </c>
      <c r="FH71" s="49">
        <v>0</v>
      </c>
      <c r="FI71" s="48">
        <v>0</v>
      </c>
      <c r="FJ71" s="11">
        <v>0</v>
      </c>
      <c r="FK71" s="49">
        <v>0</v>
      </c>
      <c r="FL71" s="48">
        <v>0</v>
      </c>
      <c r="FM71" s="11">
        <v>0</v>
      </c>
      <c r="FN71" s="49">
        <v>0</v>
      </c>
      <c r="FO71" s="48">
        <v>0</v>
      </c>
      <c r="FP71" s="11">
        <v>0</v>
      </c>
      <c r="FQ71" s="49">
        <v>0</v>
      </c>
      <c r="FR71" s="48">
        <v>0</v>
      </c>
      <c r="FS71" s="11">
        <v>0</v>
      </c>
      <c r="FT71" s="49">
        <v>0</v>
      </c>
      <c r="FU71" s="48">
        <v>0</v>
      </c>
      <c r="FV71" s="11">
        <v>0</v>
      </c>
      <c r="FW71" s="49">
        <v>0</v>
      </c>
      <c r="FX71" s="48">
        <v>0</v>
      </c>
      <c r="FY71" s="11">
        <v>0</v>
      </c>
      <c r="FZ71" s="49">
        <v>0</v>
      </c>
      <c r="GA71" s="48">
        <v>0</v>
      </c>
      <c r="GB71" s="11">
        <v>2</v>
      </c>
      <c r="GC71" s="49">
        <v>0</v>
      </c>
      <c r="GD71" s="48">
        <v>0</v>
      </c>
      <c r="GE71" s="11">
        <v>0</v>
      </c>
      <c r="GF71" s="49">
        <v>0</v>
      </c>
      <c r="GG71" s="48">
        <v>0</v>
      </c>
      <c r="GH71" s="11">
        <v>0</v>
      </c>
      <c r="GI71" s="49">
        <v>0</v>
      </c>
      <c r="GJ71" s="48">
        <v>0</v>
      </c>
      <c r="GK71" s="11">
        <v>0</v>
      </c>
      <c r="GL71" s="49">
        <v>0</v>
      </c>
      <c r="GM71" s="48">
        <v>0</v>
      </c>
      <c r="GN71" s="11">
        <v>0</v>
      </c>
      <c r="GO71" s="49">
        <v>0</v>
      </c>
      <c r="GP71" s="48">
        <v>0</v>
      </c>
      <c r="GQ71" s="11">
        <v>0</v>
      </c>
      <c r="GR71" s="49">
        <v>0</v>
      </c>
      <c r="GS71" s="48">
        <v>0</v>
      </c>
      <c r="GT71" s="11">
        <v>0</v>
      </c>
      <c r="GU71" s="49">
        <v>0</v>
      </c>
      <c r="GV71" s="48">
        <v>0</v>
      </c>
      <c r="GW71" s="11">
        <v>0</v>
      </c>
      <c r="GX71" s="49">
        <v>0</v>
      </c>
      <c r="GY71" s="48">
        <v>0</v>
      </c>
      <c r="GZ71" s="11">
        <v>0</v>
      </c>
      <c r="HA71" s="49">
        <v>0</v>
      </c>
      <c r="HB71" s="48">
        <v>0</v>
      </c>
      <c r="HC71" s="11">
        <v>0</v>
      </c>
      <c r="HD71" s="49">
        <v>0</v>
      </c>
      <c r="HE71" s="48">
        <v>0</v>
      </c>
      <c r="HF71" s="11">
        <v>0</v>
      </c>
      <c r="HG71" s="49">
        <v>0</v>
      </c>
      <c r="HH71" s="48">
        <v>0</v>
      </c>
      <c r="HI71" s="11">
        <v>0</v>
      </c>
      <c r="HJ71" s="49">
        <v>0</v>
      </c>
      <c r="HK71" s="48">
        <v>0</v>
      </c>
      <c r="HL71" s="11">
        <v>0</v>
      </c>
      <c r="HM71" s="49">
        <v>0</v>
      </c>
      <c r="HN71" s="48">
        <v>0</v>
      </c>
      <c r="HO71" s="11">
        <v>0</v>
      </c>
      <c r="HP71" s="49">
        <v>0</v>
      </c>
      <c r="HQ71" s="48">
        <v>0</v>
      </c>
      <c r="HR71" s="11">
        <v>0</v>
      </c>
      <c r="HS71" s="49">
        <v>0</v>
      </c>
      <c r="HT71" s="54">
        <v>23</v>
      </c>
      <c r="HU71" s="13">
        <v>1238</v>
      </c>
      <c r="HV71" s="55">
        <v>53826.086956521744</v>
      </c>
      <c r="HW71" s="54">
        <v>27</v>
      </c>
      <c r="HX71" s="13">
        <v>821</v>
      </c>
      <c r="HY71" s="55">
        <f>HX71/HW71*1000</f>
        <v>30407.407407407409</v>
      </c>
      <c r="HZ71" s="48">
        <v>0</v>
      </c>
      <c r="IA71" s="11">
        <v>0</v>
      </c>
      <c r="IB71" s="49">
        <v>0</v>
      </c>
      <c r="IC71" s="48"/>
      <c r="ID71" s="11"/>
      <c r="IE71" s="49"/>
      <c r="IF71" s="48"/>
      <c r="IG71" s="11"/>
      <c r="IH71" s="49"/>
      <c r="II71" s="48"/>
      <c r="IJ71" s="11"/>
      <c r="IK71" s="49"/>
      <c r="IL71" s="48"/>
      <c r="IM71" s="11"/>
      <c r="IN71" s="49"/>
      <c r="IO71" s="48"/>
      <c r="IP71" s="11"/>
      <c r="IQ71" s="49"/>
      <c r="IR71" s="48">
        <v>0</v>
      </c>
      <c r="IS71" s="11">
        <v>0</v>
      </c>
      <c r="IT71" s="49">
        <v>0</v>
      </c>
      <c r="IU71" s="10">
        <f t="shared" si="402"/>
        <v>144</v>
      </c>
      <c r="IV71" s="15">
        <f t="shared" si="403"/>
        <v>8785</v>
      </c>
      <c r="IW71" s="6"/>
      <c r="IX71" s="9"/>
      <c r="IY71" s="6"/>
      <c r="IZ71" s="6"/>
      <c r="JA71" s="6"/>
      <c r="JB71" s="9"/>
      <c r="JC71" s="6"/>
      <c r="JD71" s="6"/>
      <c r="JE71" s="6"/>
      <c r="JF71" s="9"/>
      <c r="JG71" s="6"/>
      <c r="JH71" s="6"/>
      <c r="JI71" s="1"/>
      <c r="JJ71" s="2"/>
      <c r="JK71" s="1"/>
      <c r="JL71" s="1"/>
      <c r="JM71" s="1"/>
      <c r="JN71" s="2"/>
      <c r="JO71" s="1"/>
      <c r="JP71" s="1"/>
      <c r="JQ71" s="1"/>
      <c r="JR71" s="2"/>
      <c r="JS71" s="1"/>
      <c r="JT71" s="1"/>
      <c r="JU71" s="1"/>
      <c r="JV71" s="2"/>
      <c r="JW71" s="1"/>
      <c r="JX71" s="1"/>
      <c r="JY71" s="1"/>
      <c r="JZ71" s="2"/>
      <c r="KA71" s="1"/>
      <c r="KB71" s="1"/>
      <c r="KC71" s="1"/>
      <c r="KD71" s="2"/>
      <c r="KE71" s="1"/>
      <c r="KF71" s="1"/>
      <c r="KG71" s="1"/>
      <c r="KH71" s="2"/>
      <c r="KI71" s="1"/>
      <c r="KJ71" s="1"/>
      <c r="KK71" s="1"/>
      <c r="KL71" s="2"/>
      <c r="KM71" s="1"/>
      <c r="KN71" s="1"/>
      <c r="KO71" s="1"/>
    </row>
    <row r="72" spans="1:376" x14ac:dyDescent="0.3">
      <c r="A72" s="64">
        <v>2009</v>
      </c>
      <c r="B72" s="65" t="s">
        <v>6</v>
      </c>
      <c r="C72" s="48">
        <v>0</v>
      </c>
      <c r="D72" s="11">
        <v>0</v>
      </c>
      <c r="E72" s="49">
        <f t="shared" si="404"/>
        <v>0</v>
      </c>
      <c r="F72" s="48">
        <v>0</v>
      </c>
      <c r="G72" s="11">
        <v>0</v>
      </c>
      <c r="H72" s="49">
        <v>0</v>
      </c>
      <c r="I72" s="54">
        <v>0</v>
      </c>
      <c r="J72" s="13">
        <v>8</v>
      </c>
      <c r="K72" s="55">
        <v>0</v>
      </c>
      <c r="L72" s="54">
        <v>2</v>
      </c>
      <c r="M72" s="13">
        <v>96</v>
      </c>
      <c r="N72" s="55">
        <v>48000</v>
      </c>
      <c r="O72" s="48">
        <v>0</v>
      </c>
      <c r="P72" s="11">
        <v>0</v>
      </c>
      <c r="Q72" s="49">
        <v>0</v>
      </c>
      <c r="R72" s="48">
        <v>0</v>
      </c>
      <c r="S72" s="11">
        <v>0</v>
      </c>
      <c r="T72" s="49">
        <v>0</v>
      </c>
      <c r="U72" s="48">
        <v>0</v>
      </c>
      <c r="V72" s="11">
        <v>0</v>
      </c>
      <c r="W72" s="49">
        <v>0</v>
      </c>
      <c r="X72" s="48">
        <v>0</v>
      </c>
      <c r="Y72" s="11">
        <v>0</v>
      </c>
      <c r="Z72" s="49">
        <v>0</v>
      </c>
      <c r="AA72" s="54">
        <v>0</v>
      </c>
      <c r="AB72" s="13">
        <v>0</v>
      </c>
      <c r="AC72" s="55">
        <f t="shared" si="405"/>
        <v>0</v>
      </c>
      <c r="AD72" s="54">
        <v>1</v>
      </c>
      <c r="AE72" s="13">
        <v>3</v>
      </c>
      <c r="AF72" s="55">
        <v>3000</v>
      </c>
      <c r="AG72" s="48">
        <v>0</v>
      </c>
      <c r="AH72" s="11">
        <v>0</v>
      </c>
      <c r="AI72" s="49">
        <v>0</v>
      </c>
      <c r="AJ72" s="48">
        <v>0</v>
      </c>
      <c r="AK72" s="11">
        <v>0</v>
      </c>
      <c r="AL72" s="49">
        <v>0</v>
      </c>
      <c r="AM72" s="54">
        <v>3</v>
      </c>
      <c r="AN72" s="13">
        <v>120</v>
      </c>
      <c r="AO72" s="55">
        <v>40000</v>
      </c>
      <c r="AP72" s="48">
        <v>0</v>
      </c>
      <c r="AQ72" s="11">
        <v>0</v>
      </c>
      <c r="AR72" s="49">
        <v>0</v>
      </c>
      <c r="AS72" s="48">
        <v>0</v>
      </c>
      <c r="AT72" s="11">
        <v>0</v>
      </c>
      <c r="AU72" s="49">
        <f t="shared" si="406"/>
        <v>0</v>
      </c>
      <c r="AV72" s="48">
        <v>0</v>
      </c>
      <c r="AW72" s="11">
        <v>0</v>
      </c>
      <c r="AX72" s="49">
        <v>0</v>
      </c>
      <c r="AY72" s="54">
        <v>20</v>
      </c>
      <c r="AZ72" s="13">
        <v>1428</v>
      </c>
      <c r="BA72" s="55">
        <v>71400</v>
      </c>
      <c r="BB72" s="48">
        <v>0</v>
      </c>
      <c r="BC72" s="11">
        <v>0</v>
      </c>
      <c r="BD72" s="49">
        <v>0</v>
      </c>
      <c r="BE72" s="48">
        <v>0</v>
      </c>
      <c r="BF72" s="11">
        <v>0</v>
      </c>
      <c r="BG72" s="49">
        <v>0</v>
      </c>
      <c r="BH72" s="48">
        <v>0</v>
      </c>
      <c r="BI72" s="11">
        <v>0</v>
      </c>
      <c r="BJ72" s="49">
        <v>0</v>
      </c>
      <c r="BK72" s="54">
        <v>5</v>
      </c>
      <c r="BL72" s="13">
        <v>800</v>
      </c>
      <c r="BM72" s="55">
        <v>160000</v>
      </c>
      <c r="BN72" s="48">
        <v>0</v>
      </c>
      <c r="BO72" s="11">
        <v>0</v>
      </c>
      <c r="BP72" s="49">
        <v>0</v>
      </c>
      <c r="BQ72" s="54">
        <v>59</v>
      </c>
      <c r="BR72" s="13">
        <v>2290</v>
      </c>
      <c r="BS72" s="55">
        <v>38813.5593220339</v>
      </c>
      <c r="BT72" s="48">
        <v>0</v>
      </c>
      <c r="BU72" s="11">
        <v>0</v>
      </c>
      <c r="BV72" s="49">
        <v>0</v>
      </c>
      <c r="BW72" s="48">
        <v>0</v>
      </c>
      <c r="BX72" s="11">
        <v>0</v>
      </c>
      <c r="BY72" s="49">
        <v>0</v>
      </c>
      <c r="BZ72" s="48">
        <v>0</v>
      </c>
      <c r="CA72" s="11">
        <v>0</v>
      </c>
      <c r="CB72" s="49">
        <v>0</v>
      </c>
      <c r="CC72" s="48">
        <v>0</v>
      </c>
      <c r="CD72" s="11">
        <v>0</v>
      </c>
      <c r="CE72" s="49">
        <v>0</v>
      </c>
      <c r="CF72" s="48">
        <v>0</v>
      </c>
      <c r="CG72" s="11">
        <v>0</v>
      </c>
      <c r="CH72" s="49">
        <v>0</v>
      </c>
      <c r="CI72" s="48">
        <v>0</v>
      </c>
      <c r="CJ72" s="11">
        <v>0</v>
      </c>
      <c r="CK72" s="49">
        <v>0</v>
      </c>
      <c r="CL72" s="48">
        <v>0</v>
      </c>
      <c r="CM72" s="11">
        <v>0</v>
      </c>
      <c r="CN72" s="49">
        <v>0</v>
      </c>
      <c r="CO72" s="54">
        <v>15</v>
      </c>
      <c r="CP72" s="13">
        <v>3878</v>
      </c>
      <c r="CQ72" s="55">
        <v>258533.33333333337</v>
      </c>
      <c r="CR72" s="48">
        <v>0</v>
      </c>
      <c r="CS72" s="11">
        <v>0</v>
      </c>
      <c r="CT72" s="49">
        <v>0</v>
      </c>
      <c r="CU72" s="54">
        <v>6</v>
      </c>
      <c r="CV72" s="13">
        <v>476</v>
      </c>
      <c r="CW72" s="55">
        <v>79333.333333333328</v>
      </c>
      <c r="CX72" s="48">
        <v>0</v>
      </c>
      <c r="CY72" s="11">
        <v>0</v>
      </c>
      <c r="CZ72" s="49">
        <v>0</v>
      </c>
      <c r="DA72" s="48">
        <v>0</v>
      </c>
      <c r="DB72" s="11">
        <v>0</v>
      </c>
      <c r="DC72" s="49">
        <v>0</v>
      </c>
      <c r="DD72" s="48">
        <v>0</v>
      </c>
      <c r="DE72" s="11">
        <v>0</v>
      </c>
      <c r="DF72" s="49">
        <v>0</v>
      </c>
      <c r="DG72" s="48">
        <v>0</v>
      </c>
      <c r="DH72" s="11">
        <v>0</v>
      </c>
      <c r="DI72" s="49">
        <v>0</v>
      </c>
      <c r="DJ72" s="48">
        <v>0</v>
      </c>
      <c r="DK72" s="11">
        <v>0</v>
      </c>
      <c r="DL72" s="49">
        <v>0</v>
      </c>
      <c r="DM72" s="48">
        <v>0</v>
      </c>
      <c r="DN72" s="11">
        <v>0</v>
      </c>
      <c r="DO72" s="49">
        <v>0</v>
      </c>
      <c r="DP72" s="48">
        <v>0</v>
      </c>
      <c r="DQ72" s="11">
        <v>0</v>
      </c>
      <c r="DR72" s="49">
        <v>0</v>
      </c>
      <c r="DS72" s="54">
        <v>0</v>
      </c>
      <c r="DT72" s="13">
        <v>0</v>
      </c>
      <c r="DU72" s="55">
        <v>0</v>
      </c>
      <c r="DV72" s="54">
        <v>18</v>
      </c>
      <c r="DW72" s="13">
        <v>455</v>
      </c>
      <c r="DX72" s="55">
        <v>25277.777777777777</v>
      </c>
      <c r="DY72" s="48">
        <v>0</v>
      </c>
      <c r="DZ72" s="11">
        <v>0</v>
      </c>
      <c r="EA72" s="49">
        <v>0</v>
      </c>
      <c r="EB72" s="54">
        <v>0</v>
      </c>
      <c r="EC72" s="13">
        <v>0</v>
      </c>
      <c r="ED72" s="55">
        <v>0</v>
      </c>
      <c r="EE72" s="48">
        <v>0</v>
      </c>
      <c r="EF72" s="11">
        <v>0</v>
      </c>
      <c r="EG72" s="49">
        <v>0</v>
      </c>
      <c r="EH72" s="48">
        <v>0</v>
      </c>
      <c r="EI72" s="11">
        <v>0</v>
      </c>
      <c r="EJ72" s="49">
        <v>0</v>
      </c>
      <c r="EK72" s="48">
        <v>0</v>
      </c>
      <c r="EL72" s="11">
        <v>0</v>
      </c>
      <c r="EM72" s="49">
        <f t="shared" si="407"/>
        <v>0</v>
      </c>
      <c r="EN72" s="48">
        <v>0</v>
      </c>
      <c r="EO72" s="11">
        <v>0</v>
      </c>
      <c r="EP72" s="49">
        <v>0</v>
      </c>
      <c r="EQ72" s="54">
        <v>6</v>
      </c>
      <c r="ER72" s="13">
        <v>254</v>
      </c>
      <c r="ES72" s="55">
        <v>42333.333333333336</v>
      </c>
      <c r="ET72" s="48">
        <v>0</v>
      </c>
      <c r="EU72" s="11">
        <v>0</v>
      </c>
      <c r="EV72" s="49">
        <v>0</v>
      </c>
      <c r="EW72" s="48">
        <v>0</v>
      </c>
      <c r="EX72" s="11">
        <v>0</v>
      </c>
      <c r="EY72" s="49">
        <v>0</v>
      </c>
      <c r="EZ72" s="54">
        <v>1</v>
      </c>
      <c r="FA72" s="13">
        <v>2</v>
      </c>
      <c r="FB72" s="55">
        <v>2000</v>
      </c>
      <c r="FC72" s="48">
        <v>0</v>
      </c>
      <c r="FD72" s="11">
        <v>0</v>
      </c>
      <c r="FE72" s="49">
        <v>0</v>
      </c>
      <c r="FF72" s="48">
        <v>0</v>
      </c>
      <c r="FG72" s="11">
        <v>0</v>
      </c>
      <c r="FH72" s="49">
        <v>0</v>
      </c>
      <c r="FI72" s="48">
        <v>0</v>
      </c>
      <c r="FJ72" s="11">
        <v>0</v>
      </c>
      <c r="FK72" s="49">
        <v>0</v>
      </c>
      <c r="FL72" s="48">
        <v>0</v>
      </c>
      <c r="FM72" s="11">
        <v>0</v>
      </c>
      <c r="FN72" s="49">
        <v>0</v>
      </c>
      <c r="FO72" s="48">
        <v>0</v>
      </c>
      <c r="FP72" s="11">
        <v>0</v>
      </c>
      <c r="FQ72" s="49">
        <v>0</v>
      </c>
      <c r="FR72" s="48">
        <v>0</v>
      </c>
      <c r="FS72" s="11">
        <v>0</v>
      </c>
      <c r="FT72" s="49">
        <v>0</v>
      </c>
      <c r="FU72" s="48">
        <v>0</v>
      </c>
      <c r="FV72" s="11">
        <v>0</v>
      </c>
      <c r="FW72" s="49">
        <v>0</v>
      </c>
      <c r="FX72" s="48">
        <v>0</v>
      </c>
      <c r="FY72" s="11">
        <v>0</v>
      </c>
      <c r="FZ72" s="49">
        <v>0</v>
      </c>
      <c r="GA72" s="48">
        <v>0</v>
      </c>
      <c r="GB72" s="11">
        <v>0</v>
      </c>
      <c r="GC72" s="49">
        <v>0</v>
      </c>
      <c r="GD72" s="48">
        <v>0</v>
      </c>
      <c r="GE72" s="11">
        <v>0</v>
      </c>
      <c r="GF72" s="49">
        <v>0</v>
      </c>
      <c r="GG72" s="48">
        <v>0</v>
      </c>
      <c r="GH72" s="11">
        <v>0</v>
      </c>
      <c r="GI72" s="49">
        <v>0</v>
      </c>
      <c r="GJ72" s="48">
        <v>0</v>
      </c>
      <c r="GK72" s="11">
        <v>0</v>
      </c>
      <c r="GL72" s="49">
        <v>0</v>
      </c>
      <c r="GM72" s="48">
        <v>0</v>
      </c>
      <c r="GN72" s="11">
        <v>0</v>
      </c>
      <c r="GO72" s="49">
        <v>0</v>
      </c>
      <c r="GP72" s="48">
        <v>0</v>
      </c>
      <c r="GQ72" s="11">
        <v>0</v>
      </c>
      <c r="GR72" s="49">
        <v>0</v>
      </c>
      <c r="GS72" s="48">
        <v>0</v>
      </c>
      <c r="GT72" s="11">
        <v>504</v>
      </c>
      <c r="GU72" s="49">
        <v>0</v>
      </c>
      <c r="GV72" s="48">
        <v>0</v>
      </c>
      <c r="GW72" s="11">
        <v>0</v>
      </c>
      <c r="GX72" s="49">
        <v>0</v>
      </c>
      <c r="GY72" s="48">
        <v>0</v>
      </c>
      <c r="GZ72" s="11">
        <v>0</v>
      </c>
      <c r="HA72" s="49">
        <v>0</v>
      </c>
      <c r="HB72" s="48">
        <v>0</v>
      </c>
      <c r="HC72" s="11">
        <v>0</v>
      </c>
      <c r="HD72" s="49">
        <v>0</v>
      </c>
      <c r="HE72" s="48">
        <v>0</v>
      </c>
      <c r="HF72" s="11">
        <v>0</v>
      </c>
      <c r="HG72" s="49">
        <v>0</v>
      </c>
      <c r="HH72" s="48">
        <v>0</v>
      </c>
      <c r="HI72" s="11">
        <v>0</v>
      </c>
      <c r="HJ72" s="49">
        <v>0</v>
      </c>
      <c r="HK72" s="48">
        <v>0</v>
      </c>
      <c r="HL72" s="11">
        <v>0</v>
      </c>
      <c r="HM72" s="49">
        <v>0</v>
      </c>
      <c r="HN72" s="48">
        <v>0</v>
      </c>
      <c r="HO72" s="11">
        <v>0</v>
      </c>
      <c r="HP72" s="49">
        <v>0</v>
      </c>
      <c r="HQ72" s="48">
        <v>0</v>
      </c>
      <c r="HR72" s="11">
        <v>0</v>
      </c>
      <c r="HS72" s="49">
        <v>0</v>
      </c>
      <c r="HT72" s="54">
        <v>24</v>
      </c>
      <c r="HU72" s="13">
        <v>1749</v>
      </c>
      <c r="HV72" s="55">
        <v>72875</v>
      </c>
      <c r="HW72" s="54">
        <v>6</v>
      </c>
      <c r="HX72" s="13">
        <v>916</v>
      </c>
      <c r="HY72" s="55">
        <f t="shared" ref="HY72:HY81" si="408">HX72/HW72*1000</f>
        <v>152666.66666666666</v>
      </c>
      <c r="HZ72" s="48">
        <v>0</v>
      </c>
      <c r="IA72" s="11">
        <v>0</v>
      </c>
      <c r="IB72" s="49">
        <v>0</v>
      </c>
      <c r="IC72" s="48"/>
      <c r="ID72" s="11"/>
      <c r="IE72" s="49"/>
      <c r="IF72" s="48"/>
      <c r="IG72" s="11"/>
      <c r="IH72" s="49"/>
      <c r="II72" s="48"/>
      <c r="IJ72" s="11"/>
      <c r="IK72" s="49"/>
      <c r="IL72" s="48"/>
      <c r="IM72" s="11"/>
      <c r="IN72" s="49"/>
      <c r="IO72" s="48"/>
      <c r="IP72" s="11"/>
      <c r="IQ72" s="49"/>
      <c r="IR72" s="48">
        <v>0</v>
      </c>
      <c r="IS72" s="11">
        <v>0</v>
      </c>
      <c r="IT72" s="49">
        <v>0</v>
      </c>
      <c r="IU72" s="10">
        <f t="shared" si="402"/>
        <v>166</v>
      </c>
      <c r="IV72" s="15">
        <f t="shared" si="403"/>
        <v>12979</v>
      </c>
      <c r="IW72" s="6"/>
      <c r="IX72" s="9"/>
      <c r="IY72" s="6"/>
      <c r="IZ72" s="6"/>
      <c r="JA72" s="6"/>
      <c r="JB72" s="9"/>
      <c r="JC72" s="6"/>
      <c r="JD72" s="6"/>
      <c r="JE72" s="6"/>
      <c r="JF72" s="9"/>
      <c r="JG72" s="6"/>
      <c r="JH72" s="6"/>
      <c r="JI72" s="1"/>
      <c r="JJ72" s="2"/>
      <c r="JK72" s="1"/>
      <c r="JL72" s="1"/>
      <c r="JM72" s="1"/>
      <c r="JN72" s="2"/>
      <c r="JO72" s="1"/>
      <c r="JP72" s="1"/>
      <c r="JQ72" s="1"/>
      <c r="JR72" s="2"/>
      <c r="JS72" s="1"/>
      <c r="JT72" s="1"/>
      <c r="JU72" s="1"/>
      <c r="JV72" s="2"/>
      <c r="JW72" s="1"/>
      <c r="JX72" s="1"/>
      <c r="JY72" s="1"/>
      <c r="JZ72" s="2"/>
      <c r="KA72" s="1"/>
      <c r="KB72" s="1"/>
      <c r="KC72" s="1"/>
      <c r="KD72" s="2"/>
      <c r="KE72" s="1"/>
      <c r="KF72" s="1"/>
      <c r="KG72" s="1"/>
      <c r="KH72" s="2"/>
      <c r="KI72" s="1"/>
      <c r="KJ72" s="1"/>
      <c r="KK72" s="1"/>
      <c r="KL72" s="2"/>
      <c r="KM72" s="1"/>
      <c r="KN72" s="1"/>
      <c r="KO72" s="1"/>
    </row>
    <row r="73" spans="1:376" x14ac:dyDescent="0.3">
      <c r="A73" s="64">
        <v>2009</v>
      </c>
      <c r="B73" s="65" t="s">
        <v>7</v>
      </c>
      <c r="C73" s="48">
        <v>0</v>
      </c>
      <c r="D73" s="11">
        <v>0</v>
      </c>
      <c r="E73" s="49">
        <f t="shared" si="404"/>
        <v>0</v>
      </c>
      <c r="F73" s="48">
        <v>0</v>
      </c>
      <c r="G73" s="11">
        <v>0</v>
      </c>
      <c r="H73" s="49">
        <v>0</v>
      </c>
      <c r="I73" s="48">
        <v>0</v>
      </c>
      <c r="J73" s="11">
        <v>0</v>
      </c>
      <c r="K73" s="49">
        <v>0</v>
      </c>
      <c r="L73" s="54">
        <v>2</v>
      </c>
      <c r="M73" s="13">
        <v>97</v>
      </c>
      <c r="N73" s="55">
        <v>48500</v>
      </c>
      <c r="O73" s="48">
        <v>0</v>
      </c>
      <c r="P73" s="11">
        <v>0</v>
      </c>
      <c r="Q73" s="49">
        <v>0</v>
      </c>
      <c r="R73" s="48">
        <v>0</v>
      </c>
      <c r="S73" s="11">
        <v>0</v>
      </c>
      <c r="T73" s="49">
        <v>0</v>
      </c>
      <c r="U73" s="48">
        <v>0</v>
      </c>
      <c r="V73" s="11">
        <v>0</v>
      </c>
      <c r="W73" s="49">
        <v>0</v>
      </c>
      <c r="X73" s="48">
        <v>0</v>
      </c>
      <c r="Y73" s="11">
        <v>0</v>
      </c>
      <c r="Z73" s="49">
        <v>0</v>
      </c>
      <c r="AA73" s="48">
        <v>0</v>
      </c>
      <c r="AB73" s="11">
        <v>0</v>
      </c>
      <c r="AC73" s="49">
        <f t="shared" si="405"/>
        <v>0</v>
      </c>
      <c r="AD73" s="48">
        <v>0</v>
      </c>
      <c r="AE73" s="11">
        <v>0</v>
      </c>
      <c r="AF73" s="49">
        <v>0</v>
      </c>
      <c r="AG73" s="48">
        <v>0</v>
      </c>
      <c r="AH73" s="11">
        <v>0</v>
      </c>
      <c r="AI73" s="49">
        <v>0</v>
      </c>
      <c r="AJ73" s="48">
        <v>0</v>
      </c>
      <c r="AK73" s="11">
        <v>0</v>
      </c>
      <c r="AL73" s="49">
        <v>0</v>
      </c>
      <c r="AM73" s="48">
        <v>0</v>
      </c>
      <c r="AN73" s="11">
        <v>0</v>
      </c>
      <c r="AO73" s="49">
        <v>0</v>
      </c>
      <c r="AP73" s="48">
        <v>0</v>
      </c>
      <c r="AQ73" s="11">
        <v>0</v>
      </c>
      <c r="AR73" s="49">
        <v>0</v>
      </c>
      <c r="AS73" s="48">
        <v>0</v>
      </c>
      <c r="AT73" s="11">
        <v>0</v>
      </c>
      <c r="AU73" s="49">
        <f t="shared" si="406"/>
        <v>0</v>
      </c>
      <c r="AV73" s="48">
        <v>0</v>
      </c>
      <c r="AW73" s="11">
        <v>0</v>
      </c>
      <c r="AX73" s="49">
        <v>0</v>
      </c>
      <c r="AY73" s="54">
        <v>12</v>
      </c>
      <c r="AZ73" s="13">
        <v>997</v>
      </c>
      <c r="BA73" s="55">
        <v>83083.333333333328</v>
      </c>
      <c r="BB73" s="48">
        <v>0</v>
      </c>
      <c r="BC73" s="11">
        <v>0</v>
      </c>
      <c r="BD73" s="49">
        <v>0</v>
      </c>
      <c r="BE73" s="48">
        <v>0</v>
      </c>
      <c r="BF73" s="11">
        <v>0</v>
      </c>
      <c r="BG73" s="49">
        <v>0</v>
      </c>
      <c r="BH73" s="48">
        <v>0</v>
      </c>
      <c r="BI73" s="11">
        <v>0</v>
      </c>
      <c r="BJ73" s="49">
        <v>0</v>
      </c>
      <c r="BK73" s="54">
        <v>0</v>
      </c>
      <c r="BL73" s="13">
        <v>10</v>
      </c>
      <c r="BM73" s="55">
        <v>0</v>
      </c>
      <c r="BN73" s="48">
        <v>0</v>
      </c>
      <c r="BO73" s="11">
        <v>0</v>
      </c>
      <c r="BP73" s="49">
        <v>0</v>
      </c>
      <c r="BQ73" s="54">
        <v>37</v>
      </c>
      <c r="BR73" s="13">
        <v>1630</v>
      </c>
      <c r="BS73" s="55">
        <v>44054.054054054053</v>
      </c>
      <c r="BT73" s="48">
        <v>0</v>
      </c>
      <c r="BU73" s="11">
        <v>0</v>
      </c>
      <c r="BV73" s="49">
        <v>0</v>
      </c>
      <c r="BW73" s="48">
        <v>0</v>
      </c>
      <c r="BX73" s="11">
        <v>0</v>
      </c>
      <c r="BY73" s="49">
        <v>0</v>
      </c>
      <c r="BZ73" s="48">
        <v>0</v>
      </c>
      <c r="CA73" s="11">
        <v>0</v>
      </c>
      <c r="CB73" s="49">
        <v>0</v>
      </c>
      <c r="CC73" s="48">
        <v>0</v>
      </c>
      <c r="CD73" s="11">
        <v>0</v>
      </c>
      <c r="CE73" s="49">
        <v>0</v>
      </c>
      <c r="CF73" s="48">
        <v>0</v>
      </c>
      <c r="CG73" s="11">
        <v>0</v>
      </c>
      <c r="CH73" s="49">
        <v>0</v>
      </c>
      <c r="CI73" s="48">
        <v>0</v>
      </c>
      <c r="CJ73" s="11">
        <v>0</v>
      </c>
      <c r="CK73" s="49">
        <v>0</v>
      </c>
      <c r="CL73" s="48">
        <v>0</v>
      </c>
      <c r="CM73" s="11">
        <v>0</v>
      </c>
      <c r="CN73" s="49">
        <v>0</v>
      </c>
      <c r="CO73" s="48">
        <v>0</v>
      </c>
      <c r="CP73" s="11">
        <v>0</v>
      </c>
      <c r="CQ73" s="49">
        <v>0</v>
      </c>
      <c r="CR73" s="48">
        <v>0</v>
      </c>
      <c r="CS73" s="11">
        <v>0</v>
      </c>
      <c r="CT73" s="49">
        <v>0</v>
      </c>
      <c r="CU73" s="54">
        <v>4</v>
      </c>
      <c r="CV73" s="13">
        <v>104</v>
      </c>
      <c r="CW73" s="55">
        <v>26000</v>
      </c>
      <c r="CX73" s="48">
        <v>0</v>
      </c>
      <c r="CY73" s="11">
        <v>0</v>
      </c>
      <c r="CZ73" s="49">
        <v>0</v>
      </c>
      <c r="DA73" s="48">
        <v>0</v>
      </c>
      <c r="DB73" s="11">
        <v>0</v>
      </c>
      <c r="DC73" s="49">
        <v>0</v>
      </c>
      <c r="DD73" s="48">
        <v>0</v>
      </c>
      <c r="DE73" s="11">
        <v>0</v>
      </c>
      <c r="DF73" s="49">
        <v>0</v>
      </c>
      <c r="DG73" s="48">
        <v>0</v>
      </c>
      <c r="DH73" s="11">
        <v>0</v>
      </c>
      <c r="DI73" s="49">
        <v>0</v>
      </c>
      <c r="DJ73" s="48">
        <v>0</v>
      </c>
      <c r="DK73" s="11">
        <v>0</v>
      </c>
      <c r="DL73" s="49">
        <v>0</v>
      </c>
      <c r="DM73" s="48">
        <v>0</v>
      </c>
      <c r="DN73" s="11">
        <v>0</v>
      </c>
      <c r="DO73" s="49">
        <v>0</v>
      </c>
      <c r="DP73" s="48">
        <v>0</v>
      </c>
      <c r="DQ73" s="11">
        <v>0</v>
      </c>
      <c r="DR73" s="49">
        <v>0</v>
      </c>
      <c r="DS73" s="48">
        <v>0</v>
      </c>
      <c r="DT73" s="11">
        <v>0</v>
      </c>
      <c r="DU73" s="49">
        <v>0</v>
      </c>
      <c r="DV73" s="48">
        <v>0</v>
      </c>
      <c r="DW73" s="11">
        <v>0</v>
      </c>
      <c r="DX73" s="49">
        <v>0</v>
      </c>
      <c r="DY73" s="48">
        <v>0</v>
      </c>
      <c r="DZ73" s="11">
        <v>0</v>
      </c>
      <c r="EA73" s="49">
        <v>0</v>
      </c>
      <c r="EB73" s="54">
        <v>0</v>
      </c>
      <c r="EC73" s="13">
        <v>0</v>
      </c>
      <c r="ED73" s="55">
        <v>0</v>
      </c>
      <c r="EE73" s="48">
        <v>0</v>
      </c>
      <c r="EF73" s="11">
        <v>0</v>
      </c>
      <c r="EG73" s="49">
        <v>0</v>
      </c>
      <c r="EH73" s="48">
        <v>0</v>
      </c>
      <c r="EI73" s="11">
        <v>0</v>
      </c>
      <c r="EJ73" s="49">
        <v>0</v>
      </c>
      <c r="EK73" s="48">
        <v>0</v>
      </c>
      <c r="EL73" s="11">
        <v>0</v>
      </c>
      <c r="EM73" s="49">
        <f t="shared" si="407"/>
        <v>0</v>
      </c>
      <c r="EN73" s="48">
        <v>0</v>
      </c>
      <c r="EO73" s="11">
        <v>0</v>
      </c>
      <c r="EP73" s="49">
        <v>0</v>
      </c>
      <c r="EQ73" s="54">
        <v>77</v>
      </c>
      <c r="ER73" s="13">
        <v>3249</v>
      </c>
      <c r="ES73" s="55">
        <v>42194.805194805202</v>
      </c>
      <c r="ET73" s="48">
        <v>0</v>
      </c>
      <c r="EU73" s="11">
        <v>0</v>
      </c>
      <c r="EV73" s="49">
        <v>0</v>
      </c>
      <c r="EW73" s="48">
        <v>0</v>
      </c>
      <c r="EX73" s="11">
        <v>0</v>
      </c>
      <c r="EY73" s="49">
        <v>0</v>
      </c>
      <c r="EZ73" s="54">
        <v>3</v>
      </c>
      <c r="FA73" s="13">
        <v>13</v>
      </c>
      <c r="FB73" s="55">
        <v>4333.333333333333</v>
      </c>
      <c r="FC73" s="48">
        <v>0</v>
      </c>
      <c r="FD73" s="11">
        <v>0</v>
      </c>
      <c r="FE73" s="49">
        <v>0</v>
      </c>
      <c r="FF73" s="48">
        <v>0</v>
      </c>
      <c r="FG73" s="11">
        <v>0</v>
      </c>
      <c r="FH73" s="49">
        <v>0</v>
      </c>
      <c r="FI73" s="48">
        <v>0</v>
      </c>
      <c r="FJ73" s="11">
        <v>0</v>
      </c>
      <c r="FK73" s="49">
        <v>0</v>
      </c>
      <c r="FL73" s="48">
        <v>0</v>
      </c>
      <c r="FM73" s="11">
        <v>0</v>
      </c>
      <c r="FN73" s="49">
        <v>0</v>
      </c>
      <c r="FO73" s="54">
        <v>2</v>
      </c>
      <c r="FP73" s="13">
        <v>359</v>
      </c>
      <c r="FQ73" s="55">
        <v>179500</v>
      </c>
      <c r="FR73" s="48">
        <v>0</v>
      </c>
      <c r="FS73" s="11">
        <v>0</v>
      </c>
      <c r="FT73" s="49">
        <v>0</v>
      </c>
      <c r="FU73" s="48">
        <v>0</v>
      </c>
      <c r="FV73" s="11">
        <v>0</v>
      </c>
      <c r="FW73" s="49">
        <v>0</v>
      </c>
      <c r="FX73" s="48">
        <v>0</v>
      </c>
      <c r="FY73" s="11">
        <v>0</v>
      </c>
      <c r="FZ73" s="49">
        <v>0</v>
      </c>
      <c r="GA73" s="48">
        <v>0</v>
      </c>
      <c r="GB73" s="11">
        <v>0</v>
      </c>
      <c r="GC73" s="49">
        <v>0</v>
      </c>
      <c r="GD73" s="48">
        <v>0</v>
      </c>
      <c r="GE73" s="11">
        <v>0</v>
      </c>
      <c r="GF73" s="49">
        <v>0</v>
      </c>
      <c r="GG73" s="48">
        <v>0</v>
      </c>
      <c r="GH73" s="11">
        <v>0</v>
      </c>
      <c r="GI73" s="49">
        <v>0</v>
      </c>
      <c r="GJ73" s="48">
        <v>0</v>
      </c>
      <c r="GK73" s="11">
        <v>0</v>
      </c>
      <c r="GL73" s="49">
        <v>0</v>
      </c>
      <c r="GM73" s="48">
        <v>0</v>
      </c>
      <c r="GN73" s="11">
        <v>0</v>
      </c>
      <c r="GO73" s="49">
        <v>0</v>
      </c>
      <c r="GP73" s="48">
        <v>0</v>
      </c>
      <c r="GQ73" s="11">
        <v>0</v>
      </c>
      <c r="GR73" s="49">
        <v>0</v>
      </c>
      <c r="GS73" s="48">
        <v>0</v>
      </c>
      <c r="GT73" s="11">
        <v>0</v>
      </c>
      <c r="GU73" s="49">
        <v>0</v>
      </c>
      <c r="GV73" s="48">
        <v>0</v>
      </c>
      <c r="GW73" s="11">
        <v>0</v>
      </c>
      <c r="GX73" s="49">
        <v>0</v>
      </c>
      <c r="GY73" s="48">
        <v>0</v>
      </c>
      <c r="GZ73" s="11">
        <v>0</v>
      </c>
      <c r="HA73" s="49">
        <v>0</v>
      </c>
      <c r="HB73" s="48">
        <v>0</v>
      </c>
      <c r="HC73" s="11">
        <v>0</v>
      </c>
      <c r="HD73" s="49">
        <v>0</v>
      </c>
      <c r="HE73" s="48">
        <v>0</v>
      </c>
      <c r="HF73" s="11">
        <v>0</v>
      </c>
      <c r="HG73" s="49">
        <v>0</v>
      </c>
      <c r="HH73" s="48">
        <v>0</v>
      </c>
      <c r="HI73" s="11">
        <v>0</v>
      </c>
      <c r="HJ73" s="49">
        <v>0</v>
      </c>
      <c r="HK73" s="48">
        <v>0</v>
      </c>
      <c r="HL73" s="11">
        <v>0</v>
      </c>
      <c r="HM73" s="49">
        <v>0</v>
      </c>
      <c r="HN73" s="48">
        <v>0</v>
      </c>
      <c r="HO73" s="11">
        <v>0</v>
      </c>
      <c r="HP73" s="49">
        <v>0</v>
      </c>
      <c r="HQ73" s="48">
        <v>0</v>
      </c>
      <c r="HR73" s="11">
        <v>0</v>
      </c>
      <c r="HS73" s="49">
        <v>0</v>
      </c>
      <c r="HT73" s="54">
        <v>31</v>
      </c>
      <c r="HU73" s="13">
        <v>1642</v>
      </c>
      <c r="HV73" s="55">
        <v>52967.741935483871</v>
      </c>
      <c r="HW73" s="54">
        <v>8</v>
      </c>
      <c r="HX73" s="13">
        <v>341</v>
      </c>
      <c r="HY73" s="55">
        <f t="shared" si="408"/>
        <v>42625</v>
      </c>
      <c r="HZ73" s="48">
        <v>0</v>
      </c>
      <c r="IA73" s="11">
        <v>0</v>
      </c>
      <c r="IB73" s="49">
        <v>0</v>
      </c>
      <c r="IC73" s="48"/>
      <c r="ID73" s="11"/>
      <c r="IE73" s="49"/>
      <c r="IF73" s="48"/>
      <c r="IG73" s="11"/>
      <c r="IH73" s="49"/>
      <c r="II73" s="48"/>
      <c r="IJ73" s="11"/>
      <c r="IK73" s="49"/>
      <c r="IL73" s="48"/>
      <c r="IM73" s="11"/>
      <c r="IN73" s="49"/>
      <c r="IO73" s="48"/>
      <c r="IP73" s="11"/>
      <c r="IQ73" s="49"/>
      <c r="IR73" s="48">
        <v>0</v>
      </c>
      <c r="IS73" s="11">
        <v>0</v>
      </c>
      <c r="IT73" s="49">
        <v>0</v>
      </c>
      <c r="IU73" s="10">
        <f t="shared" si="402"/>
        <v>176</v>
      </c>
      <c r="IV73" s="15">
        <f t="shared" si="403"/>
        <v>8442</v>
      </c>
      <c r="IW73" s="6"/>
      <c r="IX73" s="9"/>
      <c r="IY73" s="6"/>
      <c r="IZ73" s="6"/>
      <c r="JA73" s="6"/>
      <c r="JB73" s="9"/>
      <c r="JC73" s="6"/>
      <c r="JD73" s="6"/>
      <c r="JE73" s="6"/>
      <c r="JF73" s="9"/>
      <c r="JG73" s="6"/>
      <c r="JH73" s="6"/>
      <c r="JI73" s="1"/>
      <c r="JJ73" s="2"/>
      <c r="JK73" s="1"/>
      <c r="JL73" s="1"/>
      <c r="JM73" s="1"/>
      <c r="JN73" s="2"/>
      <c r="JO73" s="1"/>
      <c r="JP73" s="1"/>
      <c r="JQ73" s="1"/>
      <c r="JR73" s="2"/>
      <c r="JS73" s="1"/>
      <c r="JT73" s="1"/>
      <c r="JU73" s="1"/>
      <c r="JV73" s="2"/>
      <c r="JW73" s="1"/>
      <c r="JX73" s="1"/>
      <c r="JY73" s="1"/>
      <c r="JZ73" s="2"/>
      <c r="KA73" s="1"/>
      <c r="KB73" s="1"/>
      <c r="KC73" s="1"/>
      <c r="KD73" s="2"/>
      <c r="KE73" s="1"/>
      <c r="KF73" s="1"/>
      <c r="KG73" s="1"/>
      <c r="KH73" s="2"/>
      <c r="KI73" s="1"/>
      <c r="KJ73" s="1"/>
      <c r="KK73" s="1"/>
      <c r="KL73" s="2"/>
      <c r="KM73" s="1"/>
      <c r="KN73" s="1"/>
      <c r="KO73" s="1"/>
    </row>
    <row r="74" spans="1:376" x14ac:dyDescent="0.3">
      <c r="A74" s="64">
        <v>2009</v>
      </c>
      <c r="B74" s="65" t="s">
        <v>8</v>
      </c>
      <c r="C74" s="48">
        <v>0</v>
      </c>
      <c r="D74" s="11">
        <v>0</v>
      </c>
      <c r="E74" s="49">
        <f t="shared" si="404"/>
        <v>0</v>
      </c>
      <c r="F74" s="48">
        <v>0</v>
      </c>
      <c r="G74" s="11">
        <v>0</v>
      </c>
      <c r="H74" s="49">
        <v>0</v>
      </c>
      <c r="I74" s="48">
        <v>0</v>
      </c>
      <c r="J74" s="11">
        <v>0</v>
      </c>
      <c r="K74" s="49">
        <v>0</v>
      </c>
      <c r="L74" s="48">
        <v>0</v>
      </c>
      <c r="M74" s="11">
        <v>0</v>
      </c>
      <c r="N74" s="49">
        <v>0</v>
      </c>
      <c r="O74" s="48">
        <v>0</v>
      </c>
      <c r="P74" s="11">
        <v>0</v>
      </c>
      <c r="Q74" s="49">
        <v>0</v>
      </c>
      <c r="R74" s="48">
        <v>0</v>
      </c>
      <c r="S74" s="11">
        <v>0</v>
      </c>
      <c r="T74" s="49">
        <v>0</v>
      </c>
      <c r="U74" s="48">
        <v>0</v>
      </c>
      <c r="V74" s="11">
        <v>0</v>
      </c>
      <c r="W74" s="49">
        <v>0</v>
      </c>
      <c r="X74" s="48">
        <v>0</v>
      </c>
      <c r="Y74" s="11">
        <v>0</v>
      </c>
      <c r="Z74" s="49">
        <v>0</v>
      </c>
      <c r="AA74" s="54">
        <v>0</v>
      </c>
      <c r="AB74" s="13">
        <v>0</v>
      </c>
      <c r="AC74" s="55">
        <f t="shared" si="405"/>
        <v>0</v>
      </c>
      <c r="AD74" s="54">
        <v>0</v>
      </c>
      <c r="AE74" s="13">
        <v>1</v>
      </c>
      <c r="AF74" s="55">
        <v>0</v>
      </c>
      <c r="AG74" s="48">
        <v>0</v>
      </c>
      <c r="AH74" s="11">
        <v>0</v>
      </c>
      <c r="AI74" s="49">
        <v>0</v>
      </c>
      <c r="AJ74" s="48">
        <v>0</v>
      </c>
      <c r="AK74" s="11">
        <v>0</v>
      </c>
      <c r="AL74" s="49">
        <v>0</v>
      </c>
      <c r="AM74" s="54">
        <v>0</v>
      </c>
      <c r="AN74" s="13">
        <v>1</v>
      </c>
      <c r="AO74" s="55">
        <v>0</v>
      </c>
      <c r="AP74" s="48">
        <v>0</v>
      </c>
      <c r="AQ74" s="11">
        <v>0</v>
      </c>
      <c r="AR74" s="49">
        <v>0</v>
      </c>
      <c r="AS74" s="48">
        <v>0</v>
      </c>
      <c r="AT74" s="11">
        <v>0</v>
      </c>
      <c r="AU74" s="49">
        <f t="shared" si="406"/>
        <v>0</v>
      </c>
      <c r="AV74" s="48">
        <v>0</v>
      </c>
      <c r="AW74" s="11">
        <v>0</v>
      </c>
      <c r="AX74" s="49">
        <v>0</v>
      </c>
      <c r="AY74" s="54">
        <v>12</v>
      </c>
      <c r="AZ74" s="13">
        <v>1384</v>
      </c>
      <c r="BA74" s="55">
        <v>115333.33333333333</v>
      </c>
      <c r="BB74" s="48">
        <v>0</v>
      </c>
      <c r="BC74" s="11">
        <v>0</v>
      </c>
      <c r="BD74" s="49">
        <v>0</v>
      </c>
      <c r="BE74" s="48">
        <v>0</v>
      </c>
      <c r="BF74" s="11">
        <v>0</v>
      </c>
      <c r="BG74" s="49">
        <v>0</v>
      </c>
      <c r="BH74" s="48">
        <v>0</v>
      </c>
      <c r="BI74" s="11">
        <v>0</v>
      </c>
      <c r="BJ74" s="49">
        <v>0</v>
      </c>
      <c r="BK74" s="54">
        <v>2</v>
      </c>
      <c r="BL74" s="13">
        <v>822</v>
      </c>
      <c r="BM74" s="55">
        <v>411000</v>
      </c>
      <c r="BN74" s="48">
        <v>0</v>
      </c>
      <c r="BO74" s="11">
        <v>0</v>
      </c>
      <c r="BP74" s="49">
        <v>0</v>
      </c>
      <c r="BQ74" s="54">
        <v>50</v>
      </c>
      <c r="BR74" s="13">
        <v>1528</v>
      </c>
      <c r="BS74" s="55">
        <v>30560</v>
      </c>
      <c r="BT74" s="48">
        <v>0</v>
      </c>
      <c r="BU74" s="11">
        <v>0</v>
      </c>
      <c r="BV74" s="49">
        <v>0</v>
      </c>
      <c r="BW74" s="48">
        <v>0</v>
      </c>
      <c r="BX74" s="11">
        <v>0</v>
      </c>
      <c r="BY74" s="49">
        <v>0</v>
      </c>
      <c r="BZ74" s="48">
        <v>0</v>
      </c>
      <c r="CA74" s="11">
        <v>0</v>
      </c>
      <c r="CB74" s="49">
        <v>0</v>
      </c>
      <c r="CC74" s="48">
        <v>0</v>
      </c>
      <c r="CD74" s="11">
        <v>0</v>
      </c>
      <c r="CE74" s="49">
        <v>0</v>
      </c>
      <c r="CF74" s="48">
        <v>0</v>
      </c>
      <c r="CG74" s="11">
        <v>0</v>
      </c>
      <c r="CH74" s="49">
        <v>0</v>
      </c>
      <c r="CI74" s="48">
        <v>0</v>
      </c>
      <c r="CJ74" s="11">
        <v>0</v>
      </c>
      <c r="CK74" s="49">
        <v>0</v>
      </c>
      <c r="CL74" s="48">
        <v>0</v>
      </c>
      <c r="CM74" s="11">
        <v>0</v>
      </c>
      <c r="CN74" s="49">
        <v>0</v>
      </c>
      <c r="CO74" s="54">
        <v>4</v>
      </c>
      <c r="CP74" s="13">
        <v>891</v>
      </c>
      <c r="CQ74" s="55">
        <v>222750</v>
      </c>
      <c r="CR74" s="48">
        <v>0</v>
      </c>
      <c r="CS74" s="11">
        <v>0</v>
      </c>
      <c r="CT74" s="49">
        <v>0</v>
      </c>
      <c r="CU74" s="54">
        <v>0</v>
      </c>
      <c r="CV74" s="13">
        <v>13</v>
      </c>
      <c r="CW74" s="55">
        <v>0</v>
      </c>
      <c r="CX74" s="48">
        <v>0</v>
      </c>
      <c r="CY74" s="11">
        <v>0</v>
      </c>
      <c r="CZ74" s="49">
        <v>0</v>
      </c>
      <c r="DA74" s="48">
        <v>0</v>
      </c>
      <c r="DB74" s="11">
        <v>0</v>
      </c>
      <c r="DC74" s="49">
        <v>0</v>
      </c>
      <c r="DD74" s="48">
        <v>0</v>
      </c>
      <c r="DE74" s="11">
        <v>0</v>
      </c>
      <c r="DF74" s="49">
        <v>0</v>
      </c>
      <c r="DG74" s="48">
        <v>0</v>
      </c>
      <c r="DH74" s="11">
        <v>0</v>
      </c>
      <c r="DI74" s="49">
        <v>0</v>
      </c>
      <c r="DJ74" s="48">
        <v>0</v>
      </c>
      <c r="DK74" s="11">
        <v>0</v>
      </c>
      <c r="DL74" s="49">
        <v>0</v>
      </c>
      <c r="DM74" s="48">
        <v>0</v>
      </c>
      <c r="DN74" s="11">
        <v>0</v>
      </c>
      <c r="DO74" s="49">
        <v>0</v>
      </c>
      <c r="DP74" s="48">
        <v>0</v>
      </c>
      <c r="DQ74" s="11">
        <v>0</v>
      </c>
      <c r="DR74" s="49">
        <v>0</v>
      </c>
      <c r="DS74" s="48">
        <v>0</v>
      </c>
      <c r="DT74" s="11">
        <v>0</v>
      </c>
      <c r="DU74" s="49">
        <v>0</v>
      </c>
      <c r="DV74" s="48">
        <v>0</v>
      </c>
      <c r="DW74" s="11">
        <v>0</v>
      </c>
      <c r="DX74" s="49">
        <v>0</v>
      </c>
      <c r="DY74" s="48">
        <v>0</v>
      </c>
      <c r="DZ74" s="11">
        <v>0</v>
      </c>
      <c r="EA74" s="49">
        <v>0</v>
      </c>
      <c r="EB74" s="54">
        <v>0</v>
      </c>
      <c r="EC74" s="13">
        <v>0</v>
      </c>
      <c r="ED74" s="55">
        <v>0</v>
      </c>
      <c r="EE74" s="48">
        <v>0</v>
      </c>
      <c r="EF74" s="11">
        <v>0</v>
      </c>
      <c r="EG74" s="49">
        <v>0</v>
      </c>
      <c r="EH74" s="48">
        <v>0</v>
      </c>
      <c r="EI74" s="11">
        <v>0</v>
      </c>
      <c r="EJ74" s="49">
        <v>0</v>
      </c>
      <c r="EK74" s="48">
        <v>0</v>
      </c>
      <c r="EL74" s="11">
        <v>0</v>
      </c>
      <c r="EM74" s="49">
        <f t="shared" si="407"/>
        <v>0</v>
      </c>
      <c r="EN74" s="48">
        <v>0</v>
      </c>
      <c r="EO74" s="11">
        <v>0</v>
      </c>
      <c r="EP74" s="49">
        <v>0</v>
      </c>
      <c r="EQ74" s="54">
        <v>63</v>
      </c>
      <c r="ER74" s="13">
        <v>2745</v>
      </c>
      <c r="ES74" s="55">
        <v>43571.428571428572</v>
      </c>
      <c r="ET74" s="48">
        <v>0</v>
      </c>
      <c r="EU74" s="11">
        <v>0</v>
      </c>
      <c r="EV74" s="49">
        <v>0</v>
      </c>
      <c r="EW74" s="48">
        <v>0</v>
      </c>
      <c r="EX74" s="11">
        <v>0</v>
      </c>
      <c r="EY74" s="49">
        <v>0</v>
      </c>
      <c r="EZ74" s="54">
        <v>2</v>
      </c>
      <c r="FA74" s="13">
        <v>10</v>
      </c>
      <c r="FB74" s="55">
        <v>5000</v>
      </c>
      <c r="FC74" s="48">
        <v>0</v>
      </c>
      <c r="FD74" s="11">
        <v>0</v>
      </c>
      <c r="FE74" s="49">
        <v>0</v>
      </c>
      <c r="FF74" s="48">
        <v>0</v>
      </c>
      <c r="FG74" s="11">
        <v>0</v>
      </c>
      <c r="FH74" s="49">
        <v>0</v>
      </c>
      <c r="FI74" s="48">
        <v>0</v>
      </c>
      <c r="FJ74" s="11">
        <v>0</v>
      </c>
      <c r="FK74" s="49">
        <v>0</v>
      </c>
      <c r="FL74" s="48">
        <v>0</v>
      </c>
      <c r="FM74" s="11">
        <v>0</v>
      </c>
      <c r="FN74" s="49">
        <v>0</v>
      </c>
      <c r="FO74" s="48">
        <v>0</v>
      </c>
      <c r="FP74" s="11">
        <v>0</v>
      </c>
      <c r="FQ74" s="49">
        <v>0</v>
      </c>
      <c r="FR74" s="48">
        <v>0</v>
      </c>
      <c r="FS74" s="11">
        <v>0</v>
      </c>
      <c r="FT74" s="49">
        <v>0</v>
      </c>
      <c r="FU74" s="48">
        <v>0</v>
      </c>
      <c r="FV74" s="11">
        <v>0</v>
      </c>
      <c r="FW74" s="49">
        <v>0</v>
      </c>
      <c r="FX74" s="48">
        <v>0</v>
      </c>
      <c r="FY74" s="11">
        <v>0</v>
      </c>
      <c r="FZ74" s="49">
        <v>0</v>
      </c>
      <c r="GA74" s="48">
        <v>0</v>
      </c>
      <c r="GB74" s="11">
        <v>1</v>
      </c>
      <c r="GC74" s="49">
        <v>0</v>
      </c>
      <c r="GD74" s="48">
        <v>0</v>
      </c>
      <c r="GE74" s="11">
        <v>0</v>
      </c>
      <c r="GF74" s="49">
        <v>0</v>
      </c>
      <c r="GG74" s="48">
        <v>0</v>
      </c>
      <c r="GH74" s="11">
        <v>0</v>
      </c>
      <c r="GI74" s="49">
        <v>0</v>
      </c>
      <c r="GJ74" s="48">
        <v>0</v>
      </c>
      <c r="GK74" s="11">
        <v>0</v>
      </c>
      <c r="GL74" s="49">
        <v>0</v>
      </c>
      <c r="GM74" s="48">
        <v>0</v>
      </c>
      <c r="GN74" s="11">
        <v>0</v>
      </c>
      <c r="GO74" s="49">
        <v>0</v>
      </c>
      <c r="GP74" s="48">
        <v>0</v>
      </c>
      <c r="GQ74" s="11">
        <v>0</v>
      </c>
      <c r="GR74" s="49">
        <v>0</v>
      </c>
      <c r="GS74" s="48">
        <v>0</v>
      </c>
      <c r="GT74" s="11">
        <v>0</v>
      </c>
      <c r="GU74" s="49">
        <v>0</v>
      </c>
      <c r="GV74" s="48">
        <v>0</v>
      </c>
      <c r="GW74" s="11">
        <v>0</v>
      </c>
      <c r="GX74" s="49">
        <v>0</v>
      </c>
      <c r="GY74" s="48">
        <v>0</v>
      </c>
      <c r="GZ74" s="11">
        <v>0</v>
      </c>
      <c r="HA74" s="49">
        <v>0</v>
      </c>
      <c r="HB74" s="48">
        <v>0</v>
      </c>
      <c r="HC74" s="11">
        <v>0</v>
      </c>
      <c r="HD74" s="49">
        <v>0</v>
      </c>
      <c r="HE74" s="48">
        <v>0</v>
      </c>
      <c r="HF74" s="11">
        <v>0</v>
      </c>
      <c r="HG74" s="49">
        <v>0</v>
      </c>
      <c r="HH74" s="48">
        <v>0</v>
      </c>
      <c r="HI74" s="11">
        <v>1</v>
      </c>
      <c r="HJ74" s="49">
        <v>0</v>
      </c>
      <c r="HK74" s="48">
        <v>0</v>
      </c>
      <c r="HL74" s="11">
        <v>0</v>
      </c>
      <c r="HM74" s="49">
        <v>0</v>
      </c>
      <c r="HN74" s="48">
        <v>0</v>
      </c>
      <c r="HO74" s="11">
        <v>0</v>
      </c>
      <c r="HP74" s="49">
        <v>0</v>
      </c>
      <c r="HQ74" s="48">
        <v>0</v>
      </c>
      <c r="HR74" s="11">
        <v>0</v>
      </c>
      <c r="HS74" s="49">
        <v>0</v>
      </c>
      <c r="HT74" s="54">
        <v>19</v>
      </c>
      <c r="HU74" s="13">
        <v>1092</v>
      </c>
      <c r="HV74" s="55">
        <v>57473.684210526313</v>
      </c>
      <c r="HW74" s="54">
        <v>1</v>
      </c>
      <c r="HX74" s="13">
        <v>4</v>
      </c>
      <c r="HY74" s="55">
        <f t="shared" si="408"/>
        <v>4000</v>
      </c>
      <c r="HZ74" s="48">
        <v>0</v>
      </c>
      <c r="IA74" s="11">
        <v>0</v>
      </c>
      <c r="IB74" s="49">
        <v>0</v>
      </c>
      <c r="IC74" s="48"/>
      <c r="ID74" s="11"/>
      <c r="IE74" s="49"/>
      <c r="IF74" s="48"/>
      <c r="IG74" s="11"/>
      <c r="IH74" s="49"/>
      <c r="II74" s="48"/>
      <c r="IJ74" s="11"/>
      <c r="IK74" s="49"/>
      <c r="IL74" s="48"/>
      <c r="IM74" s="11"/>
      <c r="IN74" s="49"/>
      <c r="IO74" s="48"/>
      <c r="IP74" s="11"/>
      <c r="IQ74" s="49"/>
      <c r="IR74" s="48">
        <v>0</v>
      </c>
      <c r="IS74" s="11">
        <v>0</v>
      </c>
      <c r="IT74" s="49">
        <v>0</v>
      </c>
      <c r="IU74" s="10">
        <f t="shared" si="402"/>
        <v>153</v>
      </c>
      <c r="IV74" s="15">
        <f t="shared" si="403"/>
        <v>8493</v>
      </c>
      <c r="IW74" s="6"/>
      <c r="IX74" s="9"/>
      <c r="IY74" s="6"/>
      <c r="IZ74" s="6"/>
      <c r="JA74" s="6"/>
      <c r="JB74" s="9"/>
      <c r="JC74" s="6"/>
      <c r="JD74" s="6"/>
      <c r="JE74" s="6"/>
      <c r="JF74" s="9"/>
      <c r="JG74" s="6"/>
      <c r="JH74" s="6"/>
      <c r="JI74" s="1"/>
      <c r="JJ74" s="2"/>
      <c r="JK74" s="1"/>
      <c r="JL74" s="1"/>
      <c r="JM74" s="1"/>
      <c r="JN74" s="2"/>
      <c r="JO74" s="1"/>
      <c r="JP74" s="1"/>
      <c r="JQ74" s="1"/>
      <c r="JR74" s="2"/>
      <c r="JS74" s="1"/>
      <c r="JT74" s="1"/>
      <c r="JU74" s="1"/>
      <c r="JV74" s="2"/>
      <c r="JW74" s="1"/>
      <c r="JX74" s="1"/>
      <c r="JY74" s="1"/>
      <c r="JZ74" s="2"/>
      <c r="KA74" s="1"/>
      <c r="KB74" s="1"/>
      <c r="KC74" s="1"/>
      <c r="KD74" s="2"/>
      <c r="KE74" s="1"/>
      <c r="KF74" s="1"/>
      <c r="KG74" s="1"/>
      <c r="KH74" s="2"/>
      <c r="KI74" s="1"/>
      <c r="KJ74" s="1"/>
      <c r="KK74" s="1"/>
      <c r="KL74" s="2"/>
      <c r="KM74" s="1"/>
      <c r="KN74" s="1"/>
      <c r="KO74" s="1"/>
    </row>
    <row r="75" spans="1:376" x14ac:dyDescent="0.3">
      <c r="A75" s="64">
        <v>2009</v>
      </c>
      <c r="B75" s="65" t="s">
        <v>9</v>
      </c>
      <c r="C75" s="48">
        <v>0</v>
      </c>
      <c r="D75" s="11">
        <v>0</v>
      </c>
      <c r="E75" s="49">
        <f t="shared" si="404"/>
        <v>0</v>
      </c>
      <c r="F75" s="48">
        <v>0</v>
      </c>
      <c r="G75" s="11">
        <v>0</v>
      </c>
      <c r="H75" s="49">
        <v>0</v>
      </c>
      <c r="I75" s="48">
        <v>0</v>
      </c>
      <c r="J75" s="11">
        <v>0</v>
      </c>
      <c r="K75" s="49">
        <v>0</v>
      </c>
      <c r="L75" s="54">
        <v>2</v>
      </c>
      <c r="M75" s="13">
        <v>85</v>
      </c>
      <c r="N75" s="55">
        <v>42500</v>
      </c>
      <c r="O75" s="48">
        <v>0</v>
      </c>
      <c r="P75" s="11">
        <v>0</v>
      </c>
      <c r="Q75" s="49">
        <v>0</v>
      </c>
      <c r="R75" s="48">
        <v>0</v>
      </c>
      <c r="S75" s="11">
        <v>0</v>
      </c>
      <c r="T75" s="49">
        <v>0</v>
      </c>
      <c r="U75" s="48">
        <v>0</v>
      </c>
      <c r="V75" s="11">
        <v>0</v>
      </c>
      <c r="W75" s="49">
        <v>0</v>
      </c>
      <c r="X75" s="48">
        <v>0</v>
      </c>
      <c r="Y75" s="11">
        <v>0</v>
      </c>
      <c r="Z75" s="49">
        <v>0</v>
      </c>
      <c r="AA75" s="54">
        <v>0</v>
      </c>
      <c r="AB75" s="13">
        <v>0</v>
      </c>
      <c r="AC75" s="55">
        <f t="shared" si="405"/>
        <v>0</v>
      </c>
      <c r="AD75" s="54">
        <v>1</v>
      </c>
      <c r="AE75" s="13">
        <v>3</v>
      </c>
      <c r="AF75" s="55">
        <v>3000</v>
      </c>
      <c r="AG75" s="48">
        <v>0</v>
      </c>
      <c r="AH75" s="11">
        <v>0</v>
      </c>
      <c r="AI75" s="49">
        <v>0</v>
      </c>
      <c r="AJ75" s="48">
        <v>0</v>
      </c>
      <c r="AK75" s="11">
        <v>0</v>
      </c>
      <c r="AL75" s="49">
        <v>0</v>
      </c>
      <c r="AM75" s="54">
        <v>0</v>
      </c>
      <c r="AN75" s="13">
        <v>1</v>
      </c>
      <c r="AO75" s="55">
        <v>0</v>
      </c>
      <c r="AP75" s="48">
        <v>0</v>
      </c>
      <c r="AQ75" s="11">
        <v>0</v>
      </c>
      <c r="AR75" s="49">
        <v>0</v>
      </c>
      <c r="AS75" s="48">
        <v>0</v>
      </c>
      <c r="AT75" s="11">
        <v>0</v>
      </c>
      <c r="AU75" s="49">
        <f t="shared" si="406"/>
        <v>0</v>
      </c>
      <c r="AV75" s="48">
        <v>0</v>
      </c>
      <c r="AW75" s="11">
        <v>0</v>
      </c>
      <c r="AX75" s="49">
        <v>0</v>
      </c>
      <c r="AY75" s="54">
        <v>4</v>
      </c>
      <c r="AZ75" s="13">
        <v>445</v>
      </c>
      <c r="BA75" s="55">
        <v>111250</v>
      </c>
      <c r="BB75" s="48">
        <v>0</v>
      </c>
      <c r="BC75" s="11">
        <v>0</v>
      </c>
      <c r="BD75" s="49">
        <v>0</v>
      </c>
      <c r="BE75" s="48">
        <v>0</v>
      </c>
      <c r="BF75" s="11">
        <v>0</v>
      </c>
      <c r="BG75" s="49">
        <v>0</v>
      </c>
      <c r="BH75" s="48">
        <v>0</v>
      </c>
      <c r="BI75" s="11">
        <v>0</v>
      </c>
      <c r="BJ75" s="49">
        <v>0</v>
      </c>
      <c r="BK75" s="54">
        <v>7</v>
      </c>
      <c r="BL75" s="13">
        <v>438</v>
      </c>
      <c r="BM75" s="55">
        <v>62571.428571428572</v>
      </c>
      <c r="BN75" s="48">
        <v>0</v>
      </c>
      <c r="BO75" s="11">
        <v>0</v>
      </c>
      <c r="BP75" s="49">
        <v>0</v>
      </c>
      <c r="BQ75" s="54">
        <v>46</v>
      </c>
      <c r="BR75" s="13">
        <v>1754</v>
      </c>
      <c r="BS75" s="55">
        <v>38130.434782608696</v>
      </c>
      <c r="BT75" s="48">
        <v>0</v>
      </c>
      <c r="BU75" s="11">
        <v>0</v>
      </c>
      <c r="BV75" s="49">
        <v>0</v>
      </c>
      <c r="BW75" s="48">
        <v>0</v>
      </c>
      <c r="BX75" s="11">
        <v>0</v>
      </c>
      <c r="BY75" s="49">
        <v>0</v>
      </c>
      <c r="BZ75" s="48">
        <v>0</v>
      </c>
      <c r="CA75" s="11">
        <v>0</v>
      </c>
      <c r="CB75" s="49">
        <v>0</v>
      </c>
      <c r="CC75" s="48">
        <v>0</v>
      </c>
      <c r="CD75" s="11">
        <v>0</v>
      </c>
      <c r="CE75" s="49">
        <v>0</v>
      </c>
      <c r="CF75" s="48">
        <v>0</v>
      </c>
      <c r="CG75" s="11">
        <v>0</v>
      </c>
      <c r="CH75" s="49">
        <v>0</v>
      </c>
      <c r="CI75" s="54">
        <v>0</v>
      </c>
      <c r="CJ75" s="13">
        <v>2</v>
      </c>
      <c r="CK75" s="55">
        <v>0</v>
      </c>
      <c r="CL75" s="48">
        <v>0</v>
      </c>
      <c r="CM75" s="11">
        <v>0</v>
      </c>
      <c r="CN75" s="49">
        <v>0</v>
      </c>
      <c r="CO75" s="54">
        <v>5</v>
      </c>
      <c r="CP75" s="13">
        <v>969</v>
      </c>
      <c r="CQ75" s="55">
        <v>193800</v>
      </c>
      <c r="CR75" s="48">
        <v>0</v>
      </c>
      <c r="CS75" s="11">
        <v>0</v>
      </c>
      <c r="CT75" s="49">
        <v>0</v>
      </c>
      <c r="CU75" s="54">
        <v>5</v>
      </c>
      <c r="CV75" s="13">
        <v>398</v>
      </c>
      <c r="CW75" s="55">
        <v>79600</v>
      </c>
      <c r="CX75" s="48">
        <v>0</v>
      </c>
      <c r="CY75" s="11">
        <v>0</v>
      </c>
      <c r="CZ75" s="49">
        <v>0</v>
      </c>
      <c r="DA75" s="48">
        <v>0</v>
      </c>
      <c r="DB75" s="11">
        <v>0</v>
      </c>
      <c r="DC75" s="49">
        <v>0</v>
      </c>
      <c r="DD75" s="48">
        <v>0</v>
      </c>
      <c r="DE75" s="11">
        <v>0</v>
      </c>
      <c r="DF75" s="49">
        <v>0</v>
      </c>
      <c r="DG75" s="48">
        <v>0</v>
      </c>
      <c r="DH75" s="11">
        <v>0</v>
      </c>
      <c r="DI75" s="49">
        <v>0</v>
      </c>
      <c r="DJ75" s="48">
        <v>0</v>
      </c>
      <c r="DK75" s="11">
        <v>0</v>
      </c>
      <c r="DL75" s="49">
        <v>0</v>
      </c>
      <c r="DM75" s="48">
        <v>0</v>
      </c>
      <c r="DN75" s="11">
        <v>0</v>
      </c>
      <c r="DO75" s="49">
        <v>0</v>
      </c>
      <c r="DP75" s="48">
        <v>0</v>
      </c>
      <c r="DQ75" s="11">
        <v>0</v>
      </c>
      <c r="DR75" s="49">
        <v>0</v>
      </c>
      <c r="DS75" s="48">
        <v>0</v>
      </c>
      <c r="DT75" s="11">
        <v>0</v>
      </c>
      <c r="DU75" s="49">
        <v>0</v>
      </c>
      <c r="DV75" s="48">
        <v>0</v>
      </c>
      <c r="DW75" s="11">
        <v>0</v>
      </c>
      <c r="DX75" s="49">
        <v>0</v>
      </c>
      <c r="DY75" s="48">
        <v>0</v>
      </c>
      <c r="DZ75" s="11">
        <v>0</v>
      </c>
      <c r="EA75" s="49">
        <v>0</v>
      </c>
      <c r="EB75" s="54">
        <v>0</v>
      </c>
      <c r="EC75" s="13">
        <v>0</v>
      </c>
      <c r="ED75" s="55">
        <v>0</v>
      </c>
      <c r="EE75" s="48">
        <v>0</v>
      </c>
      <c r="EF75" s="11">
        <v>0</v>
      </c>
      <c r="EG75" s="49">
        <v>0</v>
      </c>
      <c r="EH75" s="48">
        <v>0</v>
      </c>
      <c r="EI75" s="11">
        <v>0</v>
      </c>
      <c r="EJ75" s="49">
        <v>0</v>
      </c>
      <c r="EK75" s="48">
        <v>0</v>
      </c>
      <c r="EL75" s="11">
        <v>0</v>
      </c>
      <c r="EM75" s="49">
        <f t="shared" si="407"/>
        <v>0</v>
      </c>
      <c r="EN75" s="48">
        <v>0</v>
      </c>
      <c r="EO75" s="11">
        <v>0</v>
      </c>
      <c r="EP75" s="49">
        <v>0</v>
      </c>
      <c r="EQ75" s="54">
        <v>4</v>
      </c>
      <c r="ER75" s="13">
        <v>212</v>
      </c>
      <c r="ES75" s="55">
        <v>53000</v>
      </c>
      <c r="ET75" s="48">
        <v>0</v>
      </c>
      <c r="EU75" s="11">
        <v>0</v>
      </c>
      <c r="EV75" s="49">
        <v>0</v>
      </c>
      <c r="EW75" s="48">
        <v>0</v>
      </c>
      <c r="EX75" s="11">
        <v>0</v>
      </c>
      <c r="EY75" s="49">
        <v>0</v>
      </c>
      <c r="EZ75" s="54">
        <v>3</v>
      </c>
      <c r="FA75" s="13">
        <v>7</v>
      </c>
      <c r="FB75" s="55">
        <v>2333.3333333333335</v>
      </c>
      <c r="FC75" s="48">
        <v>0</v>
      </c>
      <c r="FD75" s="11">
        <v>0</v>
      </c>
      <c r="FE75" s="49">
        <v>0</v>
      </c>
      <c r="FF75" s="48">
        <v>0</v>
      </c>
      <c r="FG75" s="11">
        <v>0</v>
      </c>
      <c r="FH75" s="49">
        <v>0</v>
      </c>
      <c r="FI75" s="48">
        <v>0</v>
      </c>
      <c r="FJ75" s="11">
        <v>0</v>
      </c>
      <c r="FK75" s="49">
        <v>0</v>
      </c>
      <c r="FL75" s="48">
        <v>0</v>
      </c>
      <c r="FM75" s="11">
        <v>0</v>
      </c>
      <c r="FN75" s="49">
        <v>0</v>
      </c>
      <c r="FO75" s="48">
        <v>0</v>
      </c>
      <c r="FP75" s="11">
        <v>0</v>
      </c>
      <c r="FQ75" s="49">
        <v>0</v>
      </c>
      <c r="FR75" s="48">
        <v>0</v>
      </c>
      <c r="FS75" s="11">
        <v>0</v>
      </c>
      <c r="FT75" s="49">
        <v>0</v>
      </c>
      <c r="FU75" s="48">
        <v>0</v>
      </c>
      <c r="FV75" s="11">
        <v>0</v>
      </c>
      <c r="FW75" s="49">
        <v>0</v>
      </c>
      <c r="FX75" s="48">
        <v>0</v>
      </c>
      <c r="FY75" s="11">
        <v>0</v>
      </c>
      <c r="FZ75" s="49">
        <v>0</v>
      </c>
      <c r="GA75" s="48">
        <v>0</v>
      </c>
      <c r="GB75" s="11">
        <v>0</v>
      </c>
      <c r="GC75" s="49">
        <v>0</v>
      </c>
      <c r="GD75" s="48">
        <v>0</v>
      </c>
      <c r="GE75" s="11">
        <v>0</v>
      </c>
      <c r="GF75" s="49">
        <v>0</v>
      </c>
      <c r="GG75" s="48">
        <v>0</v>
      </c>
      <c r="GH75" s="11">
        <v>0</v>
      </c>
      <c r="GI75" s="49">
        <v>0</v>
      </c>
      <c r="GJ75" s="48">
        <v>0</v>
      </c>
      <c r="GK75" s="11">
        <v>0</v>
      </c>
      <c r="GL75" s="49">
        <v>0</v>
      </c>
      <c r="GM75" s="48">
        <v>0</v>
      </c>
      <c r="GN75" s="11">
        <v>0</v>
      </c>
      <c r="GO75" s="49">
        <v>0</v>
      </c>
      <c r="GP75" s="48">
        <v>0</v>
      </c>
      <c r="GQ75" s="11">
        <v>0</v>
      </c>
      <c r="GR75" s="49">
        <v>0</v>
      </c>
      <c r="GS75" s="48">
        <v>0</v>
      </c>
      <c r="GT75" s="11">
        <v>45</v>
      </c>
      <c r="GU75" s="49">
        <v>0</v>
      </c>
      <c r="GV75" s="48">
        <v>0</v>
      </c>
      <c r="GW75" s="11">
        <v>0</v>
      </c>
      <c r="GX75" s="49">
        <v>0</v>
      </c>
      <c r="GY75" s="48">
        <v>0</v>
      </c>
      <c r="GZ75" s="11">
        <v>0</v>
      </c>
      <c r="HA75" s="49">
        <v>0</v>
      </c>
      <c r="HB75" s="48">
        <v>0</v>
      </c>
      <c r="HC75" s="11">
        <v>0</v>
      </c>
      <c r="HD75" s="49">
        <v>0</v>
      </c>
      <c r="HE75" s="48">
        <v>0</v>
      </c>
      <c r="HF75" s="11">
        <v>0</v>
      </c>
      <c r="HG75" s="49">
        <v>0</v>
      </c>
      <c r="HH75" s="48">
        <v>0</v>
      </c>
      <c r="HI75" s="11">
        <v>0</v>
      </c>
      <c r="HJ75" s="49">
        <v>0</v>
      </c>
      <c r="HK75" s="48">
        <v>0</v>
      </c>
      <c r="HL75" s="11">
        <v>0</v>
      </c>
      <c r="HM75" s="49">
        <v>0</v>
      </c>
      <c r="HN75" s="48">
        <v>0</v>
      </c>
      <c r="HO75" s="11">
        <v>0</v>
      </c>
      <c r="HP75" s="49">
        <v>0</v>
      </c>
      <c r="HQ75" s="54">
        <v>1</v>
      </c>
      <c r="HR75" s="13">
        <v>5</v>
      </c>
      <c r="HS75" s="55">
        <v>5000</v>
      </c>
      <c r="HT75" s="54">
        <v>8</v>
      </c>
      <c r="HU75" s="13">
        <v>288</v>
      </c>
      <c r="HV75" s="55">
        <v>36000</v>
      </c>
      <c r="HW75" s="54">
        <v>1</v>
      </c>
      <c r="HX75" s="13">
        <v>242</v>
      </c>
      <c r="HY75" s="55">
        <f t="shared" si="408"/>
        <v>242000</v>
      </c>
      <c r="HZ75" s="48">
        <v>0</v>
      </c>
      <c r="IA75" s="11">
        <v>0</v>
      </c>
      <c r="IB75" s="49">
        <v>0</v>
      </c>
      <c r="IC75" s="48"/>
      <c r="ID75" s="11"/>
      <c r="IE75" s="49"/>
      <c r="IF75" s="48"/>
      <c r="IG75" s="11"/>
      <c r="IH75" s="49"/>
      <c r="II75" s="48"/>
      <c r="IJ75" s="11"/>
      <c r="IK75" s="49"/>
      <c r="IL75" s="48"/>
      <c r="IM75" s="11"/>
      <c r="IN75" s="49"/>
      <c r="IO75" s="48"/>
      <c r="IP75" s="11"/>
      <c r="IQ75" s="49"/>
      <c r="IR75" s="48">
        <v>0</v>
      </c>
      <c r="IS75" s="11">
        <v>0</v>
      </c>
      <c r="IT75" s="49">
        <v>0</v>
      </c>
      <c r="IU75" s="10">
        <f t="shared" si="402"/>
        <v>87</v>
      </c>
      <c r="IV75" s="15">
        <f t="shared" si="403"/>
        <v>4894</v>
      </c>
      <c r="IW75" s="6"/>
      <c r="IX75" s="9"/>
      <c r="IY75" s="6"/>
      <c r="IZ75" s="6"/>
      <c r="JA75" s="6"/>
      <c r="JB75" s="9"/>
      <c r="JC75" s="6"/>
      <c r="JD75" s="6"/>
      <c r="JE75" s="6"/>
      <c r="JF75" s="9"/>
      <c r="JG75" s="6"/>
      <c r="JH75" s="6"/>
      <c r="JI75" s="1"/>
      <c r="JJ75" s="2"/>
      <c r="JK75" s="1"/>
      <c r="JL75" s="1"/>
      <c r="JM75" s="1"/>
      <c r="JN75" s="2"/>
      <c r="JO75" s="1"/>
      <c r="JP75" s="1"/>
      <c r="JQ75" s="1"/>
      <c r="JR75" s="2"/>
      <c r="JS75" s="1"/>
      <c r="JT75" s="1"/>
      <c r="JU75" s="1"/>
      <c r="JV75" s="2"/>
      <c r="JW75" s="1"/>
      <c r="JX75" s="1"/>
      <c r="JY75" s="1"/>
      <c r="JZ75" s="2"/>
      <c r="KA75" s="1"/>
      <c r="KB75" s="1"/>
      <c r="KC75" s="1"/>
      <c r="KD75" s="2"/>
      <c r="KE75" s="1"/>
      <c r="KF75" s="1"/>
      <c r="KG75" s="1"/>
      <c r="KH75" s="2"/>
      <c r="KI75" s="1"/>
      <c r="KJ75" s="1"/>
      <c r="KK75" s="1"/>
      <c r="KL75" s="2"/>
      <c r="KM75" s="1"/>
      <c r="KN75" s="1"/>
      <c r="KO75" s="1"/>
    </row>
    <row r="76" spans="1:376" x14ac:dyDescent="0.3">
      <c r="A76" s="64">
        <v>2009</v>
      </c>
      <c r="B76" s="65" t="s">
        <v>10</v>
      </c>
      <c r="C76" s="48">
        <v>0</v>
      </c>
      <c r="D76" s="11">
        <v>0</v>
      </c>
      <c r="E76" s="49">
        <f t="shared" si="404"/>
        <v>0</v>
      </c>
      <c r="F76" s="48">
        <v>0</v>
      </c>
      <c r="G76" s="11">
        <v>0</v>
      </c>
      <c r="H76" s="49">
        <v>0</v>
      </c>
      <c r="I76" s="48">
        <v>0</v>
      </c>
      <c r="J76" s="11">
        <v>0</v>
      </c>
      <c r="K76" s="49">
        <v>0</v>
      </c>
      <c r="L76" s="54">
        <v>2</v>
      </c>
      <c r="M76" s="13">
        <v>84</v>
      </c>
      <c r="N76" s="55">
        <v>42000</v>
      </c>
      <c r="O76" s="48">
        <v>0</v>
      </c>
      <c r="P76" s="11">
        <v>0</v>
      </c>
      <c r="Q76" s="49">
        <v>0</v>
      </c>
      <c r="R76" s="48">
        <v>0</v>
      </c>
      <c r="S76" s="11">
        <v>0</v>
      </c>
      <c r="T76" s="49">
        <v>0</v>
      </c>
      <c r="U76" s="48">
        <v>0</v>
      </c>
      <c r="V76" s="11">
        <v>0</v>
      </c>
      <c r="W76" s="49">
        <v>0</v>
      </c>
      <c r="X76" s="48">
        <v>0</v>
      </c>
      <c r="Y76" s="11">
        <v>0</v>
      </c>
      <c r="Z76" s="49">
        <v>0</v>
      </c>
      <c r="AA76" s="48">
        <v>0</v>
      </c>
      <c r="AB76" s="11">
        <v>0</v>
      </c>
      <c r="AC76" s="49">
        <f t="shared" si="405"/>
        <v>0</v>
      </c>
      <c r="AD76" s="48">
        <v>0</v>
      </c>
      <c r="AE76" s="11">
        <v>0</v>
      </c>
      <c r="AF76" s="49">
        <v>0</v>
      </c>
      <c r="AG76" s="48">
        <v>0</v>
      </c>
      <c r="AH76" s="11">
        <v>0</v>
      </c>
      <c r="AI76" s="49">
        <v>0</v>
      </c>
      <c r="AJ76" s="48">
        <v>0</v>
      </c>
      <c r="AK76" s="11">
        <v>0</v>
      </c>
      <c r="AL76" s="49">
        <v>0</v>
      </c>
      <c r="AM76" s="54">
        <v>1</v>
      </c>
      <c r="AN76" s="13">
        <v>42</v>
      </c>
      <c r="AO76" s="55">
        <v>42000</v>
      </c>
      <c r="AP76" s="48">
        <v>0</v>
      </c>
      <c r="AQ76" s="11">
        <v>0</v>
      </c>
      <c r="AR76" s="49">
        <v>0</v>
      </c>
      <c r="AS76" s="48">
        <v>0</v>
      </c>
      <c r="AT76" s="11">
        <v>0</v>
      </c>
      <c r="AU76" s="49">
        <f t="shared" si="406"/>
        <v>0</v>
      </c>
      <c r="AV76" s="48">
        <v>0</v>
      </c>
      <c r="AW76" s="11">
        <v>0</v>
      </c>
      <c r="AX76" s="49">
        <v>0</v>
      </c>
      <c r="AY76" s="54">
        <v>29</v>
      </c>
      <c r="AZ76" s="13">
        <v>1858</v>
      </c>
      <c r="BA76" s="55">
        <v>64068.965517241384</v>
      </c>
      <c r="BB76" s="48">
        <v>0</v>
      </c>
      <c r="BC76" s="11">
        <v>0</v>
      </c>
      <c r="BD76" s="49">
        <v>0</v>
      </c>
      <c r="BE76" s="48">
        <v>0</v>
      </c>
      <c r="BF76" s="11">
        <v>0</v>
      </c>
      <c r="BG76" s="49">
        <v>0</v>
      </c>
      <c r="BH76" s="48">
        <v>0</v>
      </c>
      <c r="BI76" s="11">
        <v>0</v>
      </c>
      <c r="BJ76" s="49">
        <v>0</v>
      </c>
      <c r="BK76" s="54">
        <v>3</v>
      </c>
      <c r="BL76" s="13">
        <v>215</v>
      </c>
      <c r="BM76" s="55">
        <v>71666.666666666672</v>
      </c>
      <c r="BN76" s="48">
        <v>0</v>
      </c>
      <c r="BO76" s="11">
        <v>0</v>
      </c>
      <c r="BP76" s="49">
        <v>0</v>
      </c>
      <c r="BQ76" s="54">
        <v>20</v>
      </c>
      <c r="BR76" s="13">
        <v>976</v>
      </c>
      <c r="BS76" s="55">
        <v>48800</v>
      </c>
      <c r="BT76" s="48">
        <v>0</v>
      </c>
      <c r="BU76" s="11">
        <v>0</v>
      </c>
      <c r="BV76" s="49">
        <v>0</v>
      </c>
      <c r="BW76" s="48">
        <v>0</v>
      </c>
      <c r="BX76" s="11">
        <v>0</v>
      </c>
      <c r="BY76" s="49">
        <v>0</v>
      </c>
      <c r="BZ76" s="48">
        <v>0</v>
      </c>
      <c r="CA76" s="11">
        <v>0</v>
      </c>
      <c r="CB76" s="49">
        <v>0</v>
      </c>
      <c r="CC76" s="48">
        <v>0</v>
      </c>
      <c r="CD76" s="11">
        <v>0</v>
      </c>
      <c r="CE76" s="49">
        <v>0</v>
      </c>
      <c r="CF76" s="48">
        <v>0</v>
      </c>
      <c r="CG76" s="11">
        <v>0</v>
      </c>
      <c r="CH76" s="49">
        <v>0</v>
      </c>
      <c r="CI76" s="48">
        <v>0</v>
      </c>
      <c r="CJ76" s="11">
        <v>0</v>
      </c>
      <c r="CK76" s="49">
        <v>0</v>
      </c>
      <c r="CL76" s="48">
        <v>0</v>
      </c>
      <c r="CM76" s="11">
        <v>0</v>
      </c>
      <c r="CN76" s="49">
        <v>0</v>
      </c>
      <c r="CO76" s="54">
        <v>6</v>
      </c>
      <c r="CP76" s="13">
        <v>1242</v>
      </c>
      <c r="CQ76" s="55">
        <v>207000</v>
      </c>
      <c r="CR76" s="48">
        <v>0</v>
      </c>
      <c r="CS76" s="11">
        <v>0</v>
      </c>
      <c r="CT76" s="49">
        <v>0</v>
      </c>
      <c r="CU76" s="54">
        <v>-2</v>
      </c>
      <c r="CV76" s="13">
        <v>-190</v>
      </c>
      <c r="CW76" s="55">
        <v>-95000</v>
      </c>
      <c r="CX76" s="48">
        <v>0</v>
      </c>
      <c r="CY76" s="11">
        <v>0</v>
      </c>
      <c r="CZ76" s="49">
        <v>0</v>
      </c>
      <c r="DA76" s="48">
        <v>0</v>
      </c>
      <c r="DB76" s="11">
        <v>0</v>
      </c>
      <c r="DC76" s="49">
        <v>0</v>
      </c>
      <c r="DD76" s="48">
        <v>0</v>
      </c>
      <c r="DE76" s="11">
        <v>0</v>
      </c>
      <c r="DF76" s="49">
        <v>0</v>
      </c>
      <c r="DG76" s="48">
        <v>0</v>
      </c>
      <c r="DH76" s="11">
        <v>0</v>
      </c>
      <c r="DI76" s="49">
        <v>0</v>
      </c>
      <c r="DJ76" s="48">
        <v>0</v>
      </c>
      <c r="DK76" s="11">
        <v>0</v>
      </c>
      <c r="DL76" s="49">
        <v>0</v>
      </c>
      <c r="DM76" s="48">
        <v>0</v>
      </c>
      <c r="DN76" s="11">
        <v>0</v>
      </c>
      <c r="DO76" s="49">
        <v>0</v>
      </c>
      <c r="DP76" s="48">
        <v>0</v>
      </c>
      <c r="DQ76" s="11">
        <v>0</v>
      </c>
      <c r="DR76" s="49">
        <v>0</v>
      </c>
      <c r="DS76" s="48">
        <v>0</v>
      </c>
      <c r="DT76" s="11">
        <v>0</v>
      </c>
      <c r="DU76" s="49">
        <v>0</v>
      </c>
      <c r="DV76" s="48">
        <v>0</v>
      </c>
      <c r="DW76" s="11">
        <v>0</v>
      </c>
      <c r="DX76" s="49">
        <v>0</v>
      </c>
      <c r="DY76" s="48">
        <v>0</v>
      </c>
      <c r="DZ76" s="11">
        <v>0</v>
      </c>
      <c r="EA76" s="49">
        <v>0</v>
      </c>
      <c r="EB76" s="54">
        <v>0</v>
      </c>
      <c r="EC76" s="13">
        <v>0</v>
      </c>
      <c r="ED76" s="55">
        <v>0</v>
      </c>
      <c r="EE76" s="48">
        <v>0</v>
      </c>
      <c r="EF76" s="11">
        <v>0</v>
      </c>
      <c r="EG76" s="49">
        <v>0</v>
      </c>
      <c r="EH76" s="48">
        <v>0</v>
      </c>
      <c r="EI76" s="11">
        <v>0</v>
      </c>
      <c r="EJ76" s="49">
        <v>0</v>
      </c>
      <c r="EK76" s="48">
        <v>0</v>
      </c>
      <c r="EL76" s="11">
        <v>0</v>
      </c>
      <c r="EM76" s="49">
        <f t="shared" si="407"/>
        <v>0</v>
      </c>
      <c r="EN76" s="48">
        <v>0</v>
      </c>
      <c r="EO76" s="11">
        <v>0</v>
      </c>
      <c r="EP76" s="49">
        <v>0</v>
      </c>
      <c r="EQ76" s="54">
        <v>27</v>
      </c>
      <c r="ER76" s="13">
        <v>769</v>
      </c>
      <c r="ES76" s="55">
        <v>28481.481481481482</v>
      </c>
      <c r="ET76" s="48">
        <v>0</v>
      </c>
      <c r="EU76" s="11">
        <v>0</v>
      </c>
      <c r="EV76" s="49">
        <v>0</v>
      </c>
      <c r="EW76" s="48">
        <v>0</v>
      </c>
      <c r="EX76" s="11">
        <v>0</v>
      </c>
      <c r="EY76" s="49">
        <v>0</v>
      </c>
      <c r="EZ76" s="54">
        <v>29</v>
      </c>
      <c r="FA76" s="13">
        <v>86</v>
      </c>
      <c r="FB76" s="55">
        <v>2965.5172413793107</v>
      </c>
      <c r="FC76" s="48">
        <v>0</v>
      </c>
      <c r="FD76" s="11">
        <v>0</v>
      </c>
      <c r="FE76" s="49">
        <v>0</v>
      </c>
      <c r="FF76" s="48">
        <v>0</v>
      </c>
      <c r="FG76" s="11">
        <v>0</v>
      </c>
      <c r="FH76" s="49">
        <v>0</v>
      </c>
      <c r="FI76" s="48">
        <v>0</v>
      </c>
      <c r="FJ76" s="11">
        <v>0</v>
      </c>
      <c r="FK76" s="49">
        <v>0</v>
      </c>
      <c r="FL76" s="48">
        <v>0</v>
      </c>
      <c r="FM76" s="11">
        <v>0</v>
      </c>
      <c r="FN76" s="49">
        <v>0</v>
      </c>
      <c r="FO76" s="48">
        <v>0</v>
      </c>
      <c r="FP76" s="11">
        <v>0</v>
      </c>
      <c r="FQ76" s="49">
        <v>0</v>
      </c>
      <c r="FR76" s="48">
        <v>0</v>
      </c>
      <c r="FS76" s="11">
        <v>0</v>
      </c>
      <c r="FT76" s="49">
        <v>0</v>
      </c>
      <c r="FU76" s="48">
        <v>0</v>
      </c>
      <c r="FV76" s="11">
        <v>0</v>
      </c>
      <c r="FW76" s="49">
        <v>0</v>
      </c>
      <c r="FX76" s="48">
        <v>0</v>
      </c>
      <c r="FY76" s="11">
        <v>0</v>
      </c>
      <c r="FZ76" s="49">
        <v>0</v>
      </c>
      <c r="GA76" s="48">
        <v>0</v>
      </c>
      <c r="GB76" s="11">
        <v>0</v>
      </c>
      <c r="GC76" s="49">
        <v>0</v>
      </c>
      <c r="GD76" s="48">
        <v>0</v>
      </c>
      <c r="GE76" s="11">
        <v>0</v>
      </c>
      <c r="GF76" s="49">
        <v>0</v>
      </c>
      <c r="GG76" s="48">
        <v>0</v>
      </c>
      <c r="GH76" s="11">
        <v>0</v>
      </c>
      <c r="GI76" s="49">
        <v>0</v>
      </c>
      <c r="GJ76" s="48">
        <v>0</v>
      </c>
      <c r="GK76" s="11">
        <v>0</v>
      </c>
      <c r="GL76" s="49">
        <v>0</v>
      </c>
      <c r="GM76" s="48">
        <v>0</v>
      </c>
      <c r="GN76" s="11">
        <v>0</v>
      </c>
      <c r="GO76" s="49">
        <v>0</v>
      </c>
      <c r="GP76" s="48">
        <v>0</v>
      </c>
      <c r="GQ76" s="11">
        <v>0</v>
      </c>
      <c r="GR76" s="49">
        <v>0</v>
      </c>
      <c r="GS76" s="48">
        <v>0</v>
      </c>
      <c r="GT76" s="11">
        <v>0</v>
      </c>
      <c r="GU76" s="49">
        <v>0</v>
      </c>
      <c r="GV76" s="48">
        <v>0</v>
      </c>
      <c r="GW76" s="11">
        <v>0</v>
      </c>
      <c r="GX76" s="49">
        <v>0</v>
      </c>
      <c r="GY76" s="48">
        <v>0</v>
      </c>
      <c r="GZ76" s="11">
        <v>0</v>
      </c>
      <c r="HA76" s="49">
        <v>0</v>
      </c>
      <c r="HB76" s="48">
        <v>0</v>
      </c>
      <c r="HC76" s="11">
        <v>0</v>
      </c>
      <c r="HD76" s="49">
        <v>0</v>
      </c>
      <c r="HE76" s="48">
        <v>0</v>
      </c>
      <c r="HF76" s="11">
        <v>0</v>
      </c>
      <c r="HG76" s="49">
        <v>0</v>
      </c>
      <c r="HH76" s="48">
        <v>0</v>
      </c>
      <c r="HI76" s="11">
        <v>0</v>
      </c>
      <c r="HJ76" s="49">
        <v>0</v>
      </c>
      <c r="HK76" s="48">
        <v>0</v>
      </c>
      <c r="HL76" s="11">
        <v>0</v>
      </c>
      <c r="HM76" s="49">
        <v>0</v>
      </c>
      <c r="HN76" s="48">
        <v>0</v>
      </c>
      <c r="HO76" s="11">
        <v>0</v>
      </c>
      <c r="HP76" s="49">
        <v>0</v>
      </c>
      <c r="HQ76" s="48">
        <v>0</v>
      </c>
      <c r="HR76" s="11">
        <v>0</v>
      </c>
      <c r="HS76" s="49">
        <v>0</v>
      </c>
      <c r="HT76" s="54">
        <v>14</v>
      </c>
      <c r="HU76" s="13">
        <v>703</v>
      </c>
      <c r="HV76" s="55">
        <v>50214.285714285717</v>
      </c>
      <c r="HW76" s="54">
        <v>1</v>
      </c>
      <c r="HX76" s="13">
        <v>163</v>
      </c>
      <c r="HY76" s="55">
        <f t="shared" si="408"/>
        <v>163000</v>
      </c>
      <c r="HZ76" s="48">
        <v>0</v>
      </c>
      <c r="IA76" s="11">
        <v>0</v>
      </c>
      <c r="IB76" s="49">
        <v>0</v>
      </c>
      <c r="IC76" s="48"/>
      <c r="ID76" s="11"/>
      <c r="IE76" s="49"/>
      <c r="IF76" s="48"/>
      <c r="IG76" s="11"/>
      <c r="IH76" s="49"/>
      <c r="II76" s="48"/>
      <c r="IJ76" s="11"/>
      <c r="IK76" s="49"/>
      <c r="IL76" s="48"/>
      <c r="IM76" s="11"/>
      <c r="IN76" s="49"/>
      <c r="IO76" s="48"/>
      <c r="IP76" s="11"/>
      <c r="IQ76" s="49"/>
      <c r="IR76" s="48">
        <v>0</v>
      </c>
      <c r="IS76" s="11">
        <v>0</v>
      </c>
      <c r="IT76" s="49">
        <v>0</v>
      </c>
      <c r="IU76" s="10">
        <f t="shared" si="402"/>
        <v>130</v>
      </c>
      <c r="IV76" s="15">
        <f t="shared" si="403"/>
        <v>5948</v>
      </c>
      <c r="IW76" s="6"/>
      <c r="IX76" s="9"/>
      <c r="IY76" s="6"/>
      <c r="IZ76" s="6"/>
      <c r="JA76" s="6"/>
      <c r="JB76" s="9"/>
      <c r="JC76" s="6"/>
      <c r="JD76" s="6"/>
      <c r="JE76" s="6"/>
      <c r="JF76" s="9"/>
      <c r="JG76" s="6"/>
      <c r="JH76" s="6"/>
      <c r="JI76" s="1"/>
      <c r="JJ76" s="2"/>
      <c r="JK76" s="1"/>
      <c r="JL76" s="1"/>
      <c r="JM76" s="1"/>
      <c r="JN76" s="2"/>
      <c r="JO76" s="1"/>
      <c r="JP76" s="1"/>
      <c r="JQ76" s="1"/>
      <c r="JR76" s="2"/>
      <c r="JS76" s="1"/>
      <c r="JT76" s="1"/>
      <c r="JU76" s="1"/>
      <c r="JV76" s="2"/>
      <c r="JW76" s="1"/>
      <c r="JX76" s="1"/>
      <c r="JY76" s="1"/>
      <c r="JZ76" s="2"/>
      <c r="KA76" s="1"/>
      <c r="KB76" s="1"/>
      <c r="KC76" s="1"/>
      <c r="KD76" s="2"/>
      <c r="KE76" s="1"/>
      <c r="KF76" s="1"/>
      <c r="KG76" s="1"/>
      <c r="KH76" s="2"/>
      <c r="KI76" s="1"/>
      <c r="KJ76" s="1"/>
      <c r="KK76" s="1"/>
      <c r="KL76" s="2"/>
      <c r="KM76" s="1"/>
      <c r="KN76" s="1"/>
      <c r="KO76" s="1"/>
    </row>
    <row r="77" spans="1:376" x14ac:dyDescent="0.3">
      <c r="A77" s="64">
        <v>2009</v>
      </c>
      <c r="B77" s="65" t="s">
        <v>11</v>
      </c>
      <c r="C77" s="48">
        <v>0</v>
      </c>
      <c r="D77" s="11">
        <v>0</v>
      </c>
      <c r="E77" s="49">
        <f t="shared" si="404"/>
        <v>0</v>
      </c>
      <c r="F77" s="48">
        <v>0</v>
      </c>
      <c r="G77" s="11">
        <v>0</v>
      </c>
      <c r="H77" s="49">
        <v>0</v>
      </c>
      <c r="I77" s="48">
        <v>0</v>
      </c>
      <c r="J77" s="11">
        <v>0</v>
      </c>
      <c r="K77" s="49">
        <v>0</v>
      </c>
      <c r="L77" s="54">
        <v>2</v>
      </c>
      <c r="M77" s="13">
        <v>80</v>
      </c>
      <c r="N77" s="55">
        <v>40000</v>
      </c>
      <c r="O77" s="48">
        <v>0</v>
      </c>
      <c r="P77" s="11">
        <v>0</v>
      </c>
      <c r="Q77" s="49">
        <v>0</v>
      </c>
      <c r="R77" s="48">
        <v>0</v>
      </c>
      <c r="S77" s="11">
        <v>0</v>
      </c>
      <c r="T77" s="49">
        <v>0</v>
      </c>
      <c r="U77" s="48">
        <v>0</v>
      </c>
      <c r="V77" s="11">
        <v>0</v>
      </c>
      <c r="W77" s="49">
        <v>0</v>
      </c>
      <c r="X77" s="48">
        <v>0</v>
      </c>
      <c r="Y77" s="11">
        <v>0</v>
      </c>
      <c r="Z77" s="49">
        <v>0</v>
      </c>
      <c r="AA77" s="48">
        <v>0</v>
      </c>
      <c r="AB77" s="11">
        <v>0</v>
      </c>
      <c r="AC77" s="49">
        <f t="shared" si="405"/>
        <v>0</v>
      </c>
      <c r="AD77" s="48">
        <v>0</v>
      </c>
      <c r="AE77" s="11">
        <v>0</v>
      </c>
      <c r="AF77" s="49">
        <v>0</v>
      </c>
      <c r="AG77" s="48">
        <v>0</v>
      </c>
      <c r="AH77" s="11">
        <v>0</v>
      </c>
      <c r="AI77" s="49">
        <v>0</v>
      </c>
      <c r="AJ77" s="48">
        <v>0</v>
      </c>
      <c r="AK77" s="11">
        <v>0</v>
      </c>
      <c r="AL77" s="49">
        <v>0</v>
      </c>
      <c r="AM77" s="48">
        <v>0</v>
      </c>
      <c r="AN77" s="11">
        <v>0</v>
      </c>
      <c r="AO77" s="49">
        <v>0</v>
      </c>
      <c r="AP77" s="48">
        <v>0</v>
      </c>
      <c r="AQ77" s="11">
        <v>0</v>
      </c>
      <c r="AR77" s="49">
        <v>0</v>
      </c>
      <c r="AS77" s="48">
        <v>0</v>
      </c>
      <c r="AT77" s="11">
        <v>0</v>
      </c>
      <c r="AU77" s="49">
        <f t="shared" si="406"/>
        <v>0</v>
      </c>
      <c r="AV77" s="48">
        <v>0</v>
      </c>
      <c r="AW77" s="11">
        <v>0</v>
      </c>
      <c r="AX77" s="49">
        <v>0</v>
      </c>
      <c r="AY77" s="54">
        <v>17</v>
      </c>
      <c r="AZ77" s="13">
        <v>1298</v>
      </c>
      <c r="BA77" s="55">
        <v>76352.941176470587</v>
      </c>
      <c r="BB77" s="48">
        <v>0</v>
      </c>
      <c r="BC77" s="11">
        <v>0</v>
      </c>
      <c r="BD77" s="49">
        <v>0</v>
      </c>
      <c r="BE77" s="48">
        <v>0</v>
      </c>
      <c r="BF77" s="11">
        <v>0</v>
      </c>
      <c r="BG77" s="49">
        <v>0</v>
      </c>
      <c r="BH77" s="48">
        <v>0</v>
      </c>
      <c r="BI77" s="11">
        <v>0</v>
      </c>
      <c r="BJ77" s="49">
        <v>0</v>
      </c>
      <c r="BK77" s="54">
        <v>7</v>
      </c>
      <c r="BL77" s="13">
        <v>1379</v>
      </c>
      <c r="BM77" s="55">
        <v>197000</v>
      </c>
      <c r="BN77" s="48">
        <v>0</v>
      </c>
      <c r="BO77" s="11">
        <v>0</v>
      </c>
      <c r="BP77" s="49">
        <v>0</v>
      </c>
      <c r="BQ77" s="54">
        <v>11</v>
      </c>
      <c r="BR77" s="13">
        <v>608</v>
      </c>
      <c r="BS77" s="55">
        <v>55272.727272727272</v>
      </c>
      <c r="BT77" s="48">
        <v>0</v>
      </c>
      <c r="BU77" s="11">
        <v>0</v>
      </c>
      <c r="BV77" s="49">
        <v>0</v>
      </c>
      <c r="BW77" s="48">
        <v>0</v>
      </c>
      <c r="BX77" s="11">
        <v>0</v>
      </c>
      <c r="BY77" s="49">
        <v>0</v>
      </c>
      <c r="BZ77" s="48">
        <v>0</v>
      </c>
      <c r="CA77" s="11">
        <v>0</v>
      </c>
      <c r="CB77" s="49">
        <v>0</v>
      </c>
      <c r="CC77" s="48">
        <v>0</v>
      </c>
      <c r="CD77" s="11">
        <v>0</v>
      </c>
      <c r="CE77" s="49">
        <v>0</v>
      </c>
      <c r="CF77" s="48">
        <v>0</v>
      </c>
      <c r="CG77" s="11">
        <v>0</v>
      </c>
      <c r="CH77" s="49">
        <v>0</v>
      </c>
      <c r="CI77" s="54">
        <v>0</v>
      </c>
      <c r="CJ77" s="13">
        <v>9</v>
      </c>
      <c r="CK77" s="55">
        <v>0</v>
      </c>
      <c r="CL77" s="48">
        <v>0</v>
      </c>
      <c r="CM77" s="11">
        <v>0</v>
      </c>
      <c r="CN77" s="49">
        <v>0</v>
      </c>
      <c r="CO77" s="54">
        <v>6</v>
      </c>
      <c r="CP77" s="13">
        <v>1008</v>
      </c>
      <c r="CQ77" s="55">
        <v>168000</v>
      </c>
      <c r="CR77" s="48">
        <v>0</v>
      </c>
      <c r="CS77" s="11">
        <v>0</v>
      </c>
      <c r="CT77" s="49">
        <v>0</v>
      </c>
      <c r="CU77" s="54">
        <v>0</v>
      </c>
      <c r="CV77" s="13">
        <v>12</v>
      </c>
      <c r="CW77" s="55">
        <v>0</v>
      </c>
      <c r="CX77" s="48">
        <v>0</v>
      </c>
      <c r="CY77" s="11">
        <v>0</v>
      </c>
      <c r="CZ77" s="49">
        <v>0</v>
      </c>
      <c r="DA77" s="48">
        <v>0</v>
      </c>
      <c r="DB77" s="11">
        <v>0</v>
      </c>
      <c r="DC77" s="49">
        <v>0</v>
      </c>
      <c r="DD77" s="48">
        <v>0</v>
      </c>
      <c r="DE77" s="11">
        <v>0</v>
      </c>
      <c r="DF77" s="49">
        <v>0</v>
      </c>
      <c r="DG77" s="48">
        <v>0</v>
      </c>
      <c r="DH77" s="11">
        <v>0</v>
      </c>
      <c r="DI77" s="49">
        <v>0</v>
      </c>
      <c r="DJ77" s="48">
        <v>0</v>
      </c>
      <c r="DK77" s="11">
        <v>0</v>
      </c>
      <c r="DL77" s="49">
        <v>0</v>
      </c>
      <c r="DM77" s="48">
        <v>0</v>
      </c>
      <c r="DN77" s="11">
        <v>0</v>
      </c>
      <c r="DO77" s="49">
        <v>0</v>
      </c>
      <c r="DP77" s="48">
        <v>0</v>
      </c>
      <c r="DQ77" s="11">
        <v>0</v>
      </c>
      <c r="DR77" s="49">
        <v>0</v>
      </c>
      <c r="DS77" s="48">
        <v>0</v>
      </c>
      <c r="DT77" s="11">
        <v>0</v>
      </c>
      <c r="DU77" s="49">
        <v>0</v>
      </c>
      <c r="DV77" s="48">
        <v>0</v>
      </c>
      <c r="DW77" s="11">
        <v>0</v>
      </c>
      <c r="DX77" s="49">
        <v>0</v>
      </c>
      <c r="DY77" s="48">
        <v>0</v>
      </c>
      <c r="DZ77" s="11">
        <v>0</v>
      </c>
      <c r="EA77" s="49">
        <v>0</v>
      </c>
      <c r="EB77" s="54">
        <v>0</v>
      </c>
      <c r="EC77" s="13">
        <v>0</v>
      </c>
      <c r="ED77" s="55">
        <v>0</v>
      </c>
      <c r="EE77" s="48">
        <v>0</v>
      </c>
      <c r="EF77" s="11">
        <v>0</v>
      </c>
      <c r="EG77" s="49">
        <v>0</v>
      </c>
      <c r="EH77" s="48">
        <v>0</v>
      </c>
      <c r="EI77" s="11">
        <v>0</v>
      </c>
      <c r="EJ77" s="49">
        <v>0</v>
      </c>
      <c r="EK77" s="48">
        <v>0</v>
      </c>
      <c r="EL77" s="11">
        <v>0</v>
      </c>
      <c r="EM77" s="49">
        <f t="shared" si="407"/>
        <v>0</v>
      </c>
      <c r="EN77" s="48">
        <v>0</v>
      </c>
      <c r="EO77" s="11">
        <v>0</v>
      </c>
      <c r="EP77" s="49">
        <v>0</v>
      </c>
      <c r="EQ77" s="54">
        <v>56</v>
      </c>
      <c r="ER77" s="13">
        <v>1743</v>
      </c>
      <c r="ES77" s="55">
        <v>31125</v>
      </c>
      <c r="ET77" s="48">
        <v>0</v>
      </c>
      <c r="EU77" s="11">
        <v>0</v>
      </c>
      <c r="EV77" s="49">
        <v>0</v>
      </c>
      <c r="EW77" s="48">
        <v>0</v>
      </c>
      <c r="EX77" s="11">
        <v>0</v>
      </c>
      <c r="EY77" s="49">
        <v>0</v>
      </c>
      <c r="EZ77" s="54">
        <v>3</v>
      </c>
      <c r="FA77" s="13">
        <v>5</v>
      </c>
      <c r="FB77" s="55">
        <v>1666.6666666666667</v>
      </c>
      <c r="FC77" s="48">
        <v>0</v>
      </c>
      <c r="FD77" s="11">
        <v>0</v>
      </c>
      <c r="FE77" s="49">
        <v>0</v>
      </c>
      <c r="FF77" s="48">
        <v>0</v>
      </c>
      <c r="FG77" s="11">
        <v>0</v>
      </c>
      <c r="FH77" s="49">
        <v>0</v>
      </c>
      <c r="FI77" s="48">
        <v>0</v>
      </c>
      <c r="FJ77" s="11">
        <v>0</v>
      </c>
      <c r="FK77" s="49">
        <v>0</v>
      </c>
      <c r="FL77" s="48">
        <v>0</v>
      </c>
      <c r="FM77" s="11">
        <v>0</v>
      </c>
      <c r="FN77" s="49">
        <v>0</v>
      </c>
      <c r="FO77" s="48">
        <v>0</v>
      </c>
      <c r="FP77" s="11">
        <v>0</v>
      </c>
      <c r="FQ77" s="49">
        <v>0</v>
      </c>
      <c r="FR77" s="48">
        <v>0</v>
      </c>
      <c r="FS77" s="11">
        <v>0</v>
      </c>
      <c r="FT77" s="49">
        <v>0</v>
      </c>
      <c r="FU77" s="48">
        <v>0</v>
      </c>
      <c r="FV77" s="11">
        <v>0</v>
      </c>
      <c r="FW77" s="49">
        <v>0</v>
      </c>
      <c r="FX77" s="48">
        <v>0</v>
      </c>
      <c r="FY77" s="11">
        <v>0</v>
      </c>
      <c r="FZ77" s="49">
        <v>0</v>
      </c>
      <c r="GA77" s="48">
        <v>0</v>
      </c>
      <c r="GB77" s="11">
        <v>0</v>
      </c>
      <c r="GC77" s="49">
        <v>0</v>
      </c>
      <c r="GD77" s="48">
        <v>0</v>
      </c>
      <c r="GE77" s="11">
        <v>0</v>
      </c>
      <c r="GF77" s="49">
        <v>0</v>
      </c>
      <c r="GG77" s="48">
        <v>0</v>
      </c>
      <c r="GH77" s="11">
        <v>0</v>
      </c>
      <c r="GI77" s="49">
        <v>0</v>
      </c>
      <c r="GJ77" s="48">
        <v>0</v>
      </c>
      <c r="GK77" s="11">
        <v>1</v>
      </c>
      <c r="GL77" s="49">
        <v>0</v>
      </c>
      <c r="GM77" s="48">
        <v>0</v>
      </c>
      <c r="GN77" s="11">
        <v>0</v>
      </c>
      <c r="GO77" s="49">
        <v>0</v>
      </c>
      <c r="GP77" s="48">
        <v>0</v>
      </c>
      <c r="GQ77" s="11">
        <v>0</v>
      </c>
      <c r="GR77" s="49">
        <v>0</v>
      </c>
      <c r="GS77" s="54">
        <v>1</v>
      </c>
      <c r="GT77" s="13">
        <v>33</v>
      </c>
      <c r="GU77" s="55">
        <v>33000</v>
      </c>
      <c r="GV77" s="48">
        <v>0</v>
      </c>
      <c r="GW77" s="11">
        <v>0</v>
      </c>
      <c r="GX77" s="49">
        <v>0</v>
      </c>
      <c r="GY77" s="48">
        <v>0</v>
      </c>
      <c r="GZ77" s="11">
        <v>0</v>
      </c>
      <c r="HA77" s="49">
        <v>0</v>
      </c>
      <c r="HB77" s="48">
        <v>0</v>
      </c>
      <c r="HC77" s="11">
        <v>0</v>
      </c>
      <c r="HD77" s="49">
        <v>0</v>
      </c>
      <c r="HE77" s="48">
        <v>0</v>
      </c>
      <c r="HF77" s="11">
        <v>0</v>
      </c>
      <c r="HG77" s="49">
        <v>0</v>
      </c>
      <c r="HH77" s="48">
        <v>0</v>
      </c>
      <c r="HI77" s="11">
        <v>0</v>
      </c>
      <c r="HJ77" s="49">
        <v>0</v>
      </c>
      <c r="HK77" s="48">
        <v>0</v>
      </c>
      <c r="HL77" s="11">
        <v>0</v>
      </c>
      <c r="HM77" s="49">
        <v>0</v>
      </c>
      <c r="HN77" s="48">
        <v>0</v>
      </c>
      <c r="HO77" s="11">
        <v>0</v>
      </c>
      <c r="HP77" s="49">
        <v>0</v>
      </c>
      <c r="HQ77" s="48">
        <v>0</v>
      </c>
      <c r="HR77" s="11">
        <v>0</v>
      </c>
      <c r="HS77" s="49">
        <v>0</v>
      </c>
      <c r="HT77" s="54">
        <v>21</v>
      </c>
      <c r="HU77" s="13">
        <v>1321</v>
      </c>
      <c r="HV77" s="55">
        <v>62904.761904761908</v>
      </c>
      <c r="HW77" s="54">
        <v>2</v>
      </c>
      <c r="HX77" s="13">
        <v>230</v>
      </c>
      <c r="HY77" s="55">
        <f t="shared" si="408"/>
        <v>115000</v>
      </c>
      <c r="HZ77" s="48">
        <v>0</v>
      </c>
      <c r="IA77" s="11">
        <v>0</v>
      </c>
      <c r="IB77" s="49">
        <v>0</v>
      </c>
      <c r="IC77" s="48"/>
      <c r="ID77" s="11"/>
      <c r="IE77" s="49"/>
      <c r="IF77" s="48"/>
      <c r="IG77" s="11"/>
      <c r="IH77" s="49"/>
      <c r="II77" s="48"/>
      <c r="IJ77" s="11"/>
      <c r="IK77" s="49"/>
      <c r="IL77" s="48"/>
      <c r="IM77" s="11"/>
      <c r="IN77" s="49"/>
      <c r="IO77" s="48"/>
      <c r="IP77" s="11"/>
      <c r="IQ77" s="49"/>
      <c r="IR77" s="48">
        <v>0</v>
      </c>
      <c r="IS77" s="11">
        <v>0</v>
      </c>
      <c r="IT77" s="49">
        <v>0</v>
      </c>
      <c r="IU77" s="10">
        <f t="shared" si="402"/>
        <v>126</v>
      </c>
      <c r="IV77" s="15">
        <f t="shared" si="403"/>
        <v>7727</v>
      </c>
      <c r="IW77" s="6"/>
      <c r="IX77" s="9"/>
      <c r="IY77" s="6"/>
      <c r="IZ77" s="6"/>
      <c r="JA77" s="6"/>
      <c r="JB77" s="9"/>
      <c r="JC77" s="6"/>
      <c r="JD77" s="6"/>
      <c r="JE77" s="6"/>
      <c r="JF77" s="9"/>
      <c r="JG77" s="6"/>
      <c r="JH77" s="6"/>
      <c r="JI77" s="1"/>
      <c r="JJ77" s="2"/>
      <c r="JK77" s="1"/>
      <c r="JL77" s="1"/>
      <c r="JM77" s="1"/>
      <c r="JN77" s="2"/>
      <c r="JO77" s="1"/>
      <c r="JP77" s="1"/>
      <c r="JQ77" s="1"/>
      <c r="JR77" s="2"/>
      <c r="JS77" s="1"/>
      <c r="JT77" s="1"/>
      <c r="JU77" s="1"/>
      <c r="JV77" s="2"/>
      <c r="JW77" s="1"/>
      <c r="JX77" s="1"/>
      <c r="JY77" s="1"/>
      <c r="JZ77" s="2"/>
      <c r="KA77" s="1"/>
      <c r="KB77" s="1"/>
      <c r="KC77" s="1"/>
      <c r="KD77" s="2"/>
      <c r="KE77" s="1"/>
      <c r="KF77" s="1"/>
      <c r="KG77" s="1"/>
      <c r="KH77" s="2"/>
      <c r="KI77" s="1"/>
      <c r="KJ77" s="1"/>
      <c r="KK77" s="1"/>
      <c r="KL77" s="2"/>
      <c r="KM77" s="1"/>
      <c r="KN77" s="1"/>
      <c r="KO77" s="1"/>
    </row>
    <row r="78" spans="1:376" x14ac:dyDescent="0.3">
      <c r="A78" s="64">
        <v>2009</v>
      </c>
      <c r="B78" s="65" t="s">
        <v>12</v>
      </c>
      <c r="C78" s="48">
        <v>0</v>
      </c>
      <c r="D78" s="11">
        <v>0</v>
      </c>
      <c r="E78" s="49">
        <f t="shared" si="404"/>
        <v>0</v>
      </c>
      <c r="F78" s="48">
        <v>0</v>
      </c>
      <c r="G78" s="11">
        <v>0</v>
      </c>
      <c r="H78" s="49">
        <v>0</v>
      </c>
      <c r="I78" s="48">
        <v>0</v>
      </c>
      <c r="J78" s="11">
        <v>0</v>
      </c>
      <c r="K78" s="49">
        <v>0</v>
      </c>
      <c r="L78" s="54">
        <v>2</v>
      </c>
      <c r="M78" s="13">
        <v>81</v>
      </c>
      <c r="N78" s="55">
        <v>40500</v>
      </c>
      <c r="O78" s="48">
        <v>0</v>
      </c>
      <c r="P78" s="11">
        <v>0</v>
      </c>
      <c r="Q78" s="49">
        <v>0</v>
      </c>
      <c r="R78" s="48">
        <v>0</v>
      </c>
      <c r="S78" s="11">
        <v>0</v>
      </c>
      <c r="T78" s="49">
        <v>0</v>
      </c>
      <c r="U78" s="48">
        <v>0</v>
      </c>
      <c r="V78" s="11">
        <v>0</v>
      </c>
      <c r="W78" s="49">
        <v>0</v>
      </c>
      <c r="X78" s="48">
        <v>0</v>
      </c>
      <c r="Y78" s="11">
        <v>0</v>
      </c>
      <c r="Z78" s="49">
        <v>0</v>
      </c>
      <c r="AA78" s="54">
        <v>0</v>
      </c>
      <c r="AB78" s="13">
        <v>0</v>
      </c>
      <c r="AC78" s="55">
        <f t="shared" si="405"/>
        <v>0</v>
      </c>
      <c r="AD78" s="54">
        <v>1</v>
      </c>
      <c r="AE78" s="13">
        <v>3</v>
      </c>
      <c r="AF78" s="55">
        <v>3000</v>
      </c>
      <c r="AG78" s="48">
        <v>0</v>
      </c>
      <c r="AH78" s="11">
        <v>0</v>
      </c>
      <c r="AI78" s="49">
        <v>0</v>
      </c>
      <c r="AJ78" s="48">
        <v>0</v>
      </c>
      <c r="AK78" s="11">
        <v>0</v>
      </c>
      <c r="AL78" s="49">
        <v>0</v>
      </c>
      <c r="AM78" s="54">
        <v>0</v>
      </c>
      <c r="AN78" s="13">
        <v>1</v>
      </c>
      <c r="AO78" s="55">
        <v>0</v>
      </c>
      <c r="AP78" s="48">
        <v>0</v>
      </c>
      <c r="AQ78" s="11">
        <v>0</v>
      </c>
      <c r="AR78" s="49">
        <v>0</v>
      </c>
      <c r="AS78" s="48">
        <v>0</v>
      </c>
      <c r="AT78" s="11">
        <v>0</v>
      </c>
      <c r="AU78" s="49">
        <f t="shared" si="406"/>
        <v>0</v>
      </c>
      <c r="AV78" s="48">
        <v>0</v>
      </c>
      <c r="AW78" s="11">
        <v>0</v>
      </c>
      <c r="AX78" s="49">
        <v>0</v>
      </c>
      <c r="AY78" s="54">
        <v>13</v>
      </c>
      <c r="AZ78" s="13">
        <v>572</v>
      </c>
      <c r="BA78" s="55">
        <v>44000</v>
      </c>
      <c r="BB78" s="48">
        <v>0</v>
      </c>
      <c r="BC78" s="11">
        <v>0</v>
      </c>
      <c r="BD78" s="49">
        <v>0</v>
      </c>
      <c r="BE78" s="48">
        <v>0</v>
      </c>
      <c r="BF78" s="11">
        <v>0</v>
      </c>
      <c r="BG78" s="49">
        <v>0</v>
      </c>
      <c r="BH78" s="48">
        <v>0</v>
      </c>
      <c r="BI78" s="11">
        <v>0</v>
      </c>
      <c r="BJ78" s="49">
        <v>0</v>
      </c>
      <c r="BK78" s="54">
        <v>3</v>
      </c>
      <c r="BL78" s="13">
        <v>194</v>
      </c>
      <c r="BM78" s="55">
        <v>64666.666666666672</v>
      </c>
      <c r="BN78" s="48">
        <v>0</v>
      </c>
      <c r="BO78" s="11">
        <v>0</v>
      </c>
      <c r="BP78" s="49">
        <v>0</v>
      </c>
      <c r="BQ78" s="54">
        <v>51</v>
      </c>
      <c r="BR78" s="13">
        <v>2064</v>
      </c>
      <c r="BS78" s="55">
        <v>40470.588235294119</v>
      </c>
      <c r="BT78" s="48">
        <v>0</v>
      </c>
      <c r="BU78" s="11">
        <v>0</v>
      </c>
      <c r="BV78" s="49">
        <v>0</v>
      </c>
      <c r="BW78" s="48">
        <v>0</v>
      </c>
      <c r="BX78" s="11">
        <v>0</v>
      </c>
      <c r="BY78" s="49">
        <v>0</v>
      </c>
      <c r="BZ78" s="48">
        <v>0</v>
      </c>
      <c r="CA78" s="11">
        <v>0</v>
      </c>
      <c r="CB78" s="49">
        <v>0</v>
      </c>
      <c r="CC78" s="48">
        <v>0</v>
      </c>
      <c r="CD78" s="11">
        <v>0</v>
      </c>
      <c r="CE78" s="49">
        <v>0</v>
      </c>
      <c r="CF78" s="48">
        <v>0</v>
      </c>
      <c r="CG78" s="11">
        <v>0</v>
      </c>
      <c r="CH78" s="49">
        <v>0</v>
      </c>
      <c r="CI78" s="54">
        <v>1</v>
      </c>
      <c r="CJ78" s="13">
        <v>13</v>
      </c>
      <c r="CK78" s="55">
        <v>13000</v>
      </c>
      <c r="CL78" s="48">
        <v>0</v>
      </c>
      <c r="CM78" s="11">
        <v>0</v>
      </c>
      <c r="CN78" s="49">
        <v>0</v>
      </c>
      <c r="CO78" s="54">
        <v>2</v>
      </c>
      <c r="CP78" s="13">
        <v>452</v>
      </c>
      <c r="CQ78" s="55">
        <v>226000</v>
      </c>
      <c r="CR78" s="48">
        <v>0</v>
      </c>
      <c r="CS78" s="11">
        <v>0</v>
      </c>
      <c r="CT78" s="49">
        <v>0</v>
      </c>
      <c r="CU78" s="54">
        <v>0</v>
      </c>
      <c r="CV78" s="13">
        <v>28</v>
      </c>
      <c r="CW78" s="55">
        <v>0</v>
      </c>
      <c r="CX78" s="48">
        <v>0</v>
      </c>
      <c r="CY78" s="11">
        <v>0</v>
      </c>
      <c r="CZ78" s="49">
        <v>0</v>
      </c>
      <c r="DA78" s="48">
        <v>0</v>
      </c>
      <c r="DB78" s="11">
        <v>0</v>
      </c>
      <c r="DC78" s="49">
        <v>0</v>
      </c>
      <c r="DD78" s="48">
        <v>0</v>
      </c>
      <c r="DE78" s="11">
        <v>0</v>
      </c>
      <c r="DF78" s="49">
        <v>0</v>
      </c>
      <c r="DG78" s="48">
        <v>0</v>
      </c>
      <c r="DH78" s="11">
        <v>0</v>
      </c>
      <c r="DI78" s="49">
        <v>0</v>
      </c>
      <c r="DJ78" s="48">
        <v>0</v>
      </c>
      <c r="DK78" s="11">
        <v>0</v>
      </c>
      <c r="DL78" s="49">
        <v>0</v>
      </c>
      <c r="DM78" s="48">
        <v>0</v>
      </c>
      <c r="DN78" s="11">
        <v>0</v>
      </c>
      <c r="DO78" s="49">
        <v>0</v>
      </c>
      <c r="DP78" s="48">
        <v>0</v>
      </c>
      <c r="DQ78" s="11">
        <v>0</v>
      </c>
      <c r="DR78" s="49">
        <v>0</v>
      </c>
      <c r="DS78" s="48">
        <v>0</v>
      </c>
      <c r="DT78" s="11">
        <v>0</v>
      </c>
      <c r="DU78" s="49">
        <v>0</v>
      </c>
      <c r="DV78" s="48">
        <v>0</v>
      </c>
      <c r="DW78" s="11">
        <v>0</v>
      </c>
      <c r="DX78" s="49">
        <v>0</v>
      </c>
      <c r="DY78" s="48">
        <v>0</v>
      </c>
      <c r="DZ78" s="11">
        <v>0</v>
      </c>
      <c r="EA78" s="49">
        <v>0</v>
      </c>
      <c r="EB78" s="54">
        <v>0</v>
      </c>
      <c r="EC78" s="13">
        <v>0</v>
      </c>
      <c r="ED78" s="55">
        <v>0</v>
      </c>
      <c r="EE78" s="48">
        <v>0</v>
      </c>
      <c r="EF78" s="11">
        <v>0</v>
      </c>
      <c r="EG78" s="49">
        <v>0</v>
      </c>
      <c r="EH78" s="48">
        <v>0</v>
      </c>
      <c r="EI78" s="11">
        <v>0</v>
      </c>
      <c r="EJ78" s="49">
        <v>0</v>
      </c>
      <c r="EK78" s="48">
        <v>0</v>
      </c>
      <c r="EL78" s="11">
        <v>0</v>
      </c>
      <c r="EM78" s="49">
        <f t="shared" si="407"/>
        <v>0</v>
      </c>
      <c r="EN78" s="48">
        <v>0</v>
      </c>
      <c r="EO78" s="11">
        <v>0</v>
      </c>
      <c r="EP78" s="49">
        <v>0</v>
      </c>
      <c r="EQ78" s="54">
        <v>22</v>
      </c>
      <c r="ER78" s="13">
        <v>653</v>
      </c>
      <c r="ES78" s="55">
        <v>29681.818181818184</v>
      </c>
      <c r="ET78" s="48">
        <v>0</v>
      </c>
      <c r="EU78" s="11">
        <v>0</v>
      </c>
      <c r="EV78" s="49">
        <v>0</v>
      </c>
      <c r="EW78" s="48">
        <v>0</v>
      </c>
      <c r="EX78" s="11">
        <v>0</v>
      </c>
      <c r="EY78" s="49">
        <v>0</v>
      </c>
      <c r="EZ78" s="54">
        <v>2</v>
      </c>
      <c r="FA78" s="13">
        <v>8</v>
      </c>
      <c r="FB78" s="55">
        <v>4000</v>
      </c>
      <c r="FC78" s="48">
        <v>0</v>
      </c>
      <c r="FD78" s="11">
        <v>0</v>
      </c>
      <c r="FE78" s="49">
        <v>0</v>
      </c>
      <c r="FF78" s="48">
        <v>0</v>
      </c>
      <c r="FG78" s="11">
        <v>0</v>
      </c>
      <c r="FH78" s="49">
        <v>0</v>
      </c>
      <c r="FI78" s="48">
        <v>0</v>
      </c>
      <c r="FJ78" s="11">
        <v>0</v>
      </c>
      <c r="FK78" s="49">
        <v>0</v>
      </c>
      <c r="FL78" s="48">
        <v>0</v>
      </c>
      <c r="FM78" s="11">
        <v>0</v>
      </c>
      <c r="FN78" s="49">
        <v>0</v>
      </c>
      <c r="FO78" s="48">
        <v>0</v>
      </c>
      <c r="FP78" s="11">
        <v>0</v>
      </c>
      <c r="FQ78" s="49">
        <v>0</v>
      </c>
      <c r="FR78" s="48">
        <v>0</v>
      </c>
      <c r="FS78" s="11">
        <v>0</v>
      </c>
      <c r="FT78" s="49">
        <v>0</v>
      </c>
      <c r="FU78" s="48">
        <v>0</v>
      </c>
      <c r="FV78" s="11">
        <v>0</v>
      </c>
      <c r="FW78" s="49">
        <v>0</v>
      </c>
      <c r="FX78" s="48">
        <v>0</v>
      </c>
      <c r="FY78" s="11">
        <v>0</v>
      </c>
      <c r="FZ78" s="49">
        <v>0</v>
      </c>
      <c r="GA78" s="48">
        <v>0</v>
      </c>
      <c r="GB78" s="11">
        <v>0</v>
      </c>
      <c r="GC78" s="49">
        <v>0</v>
      </c>
      <c r="GD78" s="48">
        <v>0</v>
      </c>
      <c r="GE78" s="11">
        <v>0</v>
      </c>
      <c r="GF78" s="49">
        <v>0</v>
      </c>
      <c r="GG78" s="48">
        <v>0</v>
      </c>
      <c r="GH78" s="11">
        <v>0</v>
      </c>
      <c r="GI78" s="49">
        <v>0</v>
      </c>
      <c r="GJ78" s="48">
        <v>0</v>
      </c>
      <c r="GK78" s="11">
        <v>0</v>
      </c>
      <c r="GL78" s="49">
        <v>0</v>
      </c>
      <c r="GM78" s="48">
        <v>0</v>
      </c>
      <c r="GN78" s="11">
        <v>0</v>
      </c>
      <c r="GO78" s="49">
        <v>0</v>
      </c>
      <c r="GP78" s="48">
        <v>0</v>
      </c>
      <c r="GQ78" s="11">
        <v>0</v>
      </c>
      <c r="GR78" s="49">
        <v>0</v>
      </c>
      <c r="GS78" s="48">
        <v>0</v>
      </c>
      <c r="GT78" s="11">
        <v>0</v>
      </c>
      <c r="GU78" s="49">
        <v>0</v>
      </c>
      <c r="GV78" s="48">
        <v>0</v>
      </c>
      <c r="GW78" s="11">
        <v>0</v>
      </c>
      <c r="GX78" s="49">
        <v>0</v>
      </c>
      <c r="GY78" s="48">
        <v>0</v>
      </c>
      <c r="GZ78" s="11">
        <v>0</v>
      </c>
      <c r="HA78" s="49">
        <v>0</v>
      </c>
      <c r="HB78" s="48">
        <v>0</v>
      </c>
      <c r="HC78" s="11">
        <v>0</v>
      </c>
      <c r="HD78" s="49">
        <v>0</v>
      </c>
      <c r="HE78" s="48">
        <v>0</v>
      </c>
      <c r="HF78" s="11">
        <v>0</v>
      </c>
      <c r="HG78" s="49">
        <v>0</v>
      </c>
      <c r="HH78" s="48">
        <v>0</v>
      </c>
      <c r="HI78" s="11">
        <v>0</v>
      </c>
      <c r="HJ78" s="49">
        <v>0</v>
      </c>
      <c r="HK78" s="48">
        <v>0</v>
      </c>
      <c r="HL78" s="11">
        <v>0</v>
      </c>
      <c r="HM78" s="49">
        <v>0</v>
      </c>
      <c r="HN78" s="48">
        <v>0</v>
      </c>
      <c r="HO78" s="11">
        <v>0</v>
      </c>
      <c r="HP78" s="49">
        <v>0</v>
      </c>
      <c r="HQ78" s="48">
        <v>0</v>
      </c>
      <c r="HR78" s="11">
        <v>0</v>
      </c>
      <c r="HS78" s="49">
        <v>0</v>
      </c>
      <c r="HT78" s="54">
        <v>25</v>
      </c>
      <c r="HU78" s="13">
        <v>1395</v>
      </c>
      <c r="HV78" s="55">
        <v>55800</v>
      </c>
      <c r="HW78" s="54">
        <v>51</v>
      </c>
      <c r="HX78" s="13">
        <v>1706</v>
      </c>
      <c r="HY78" s="55">
        <f t="shared" si="408"/>
        <v>33450.980392156867</v>
      </c>
      <c r="HZ78" s="48">
        <v>0</v>
      </c>
      <c r="IA78" s="11">
        <v>0</v>
      </c>
      <c r="IB78" s="49">
        <v>0</v>
      </c>
      <c r="IC78" s="48"/>
      <c r="ID78" s="11"/>
      <c r="IE78" s="49"/>
      <c r="IF78" s="48"/>
      <c r="IG78" s="11"/>
      <c r="IH78" s="49"/>
      <c r="II78" s="48"/>
      <c r="IJ78" s="11"/>
      <c r="IK78" s="49"/>
      <c r="IL78" s="48"/>
      <c r="IM78" s="11"/>
      <c r="IN78" s="49"/>
      <c r="IO78" s="48"/>
      <c r="IP78" s="11"/>
      <c r="IQ78" s="49"/>
      <c r="IR78" s="48">
        <v>0</v>
      </c>
      <c r="IS78" s="11">
        <v>0</v>
      </c>
      <c r="IT78" s="49">
        <v>0</v>
      </c>
      <c r="IU78" s="10">
        <f t="shared" si="402"/>
        <v>173</v>
      </c>
      <c r="IV78" s="15">
        <f t="shared" si="403"/>
        <v>7170</v>
      </c>
      <c r="IW78" s="6"/>
      <c r="IX78" s="9"/>
      <c r="IY78" s="6"/>
      <c r="IZ78" s="6"/>
      <c r="JA78" s="6"/>
      <c r="JB78" s="9"/>
      <c r="JC78" s="6"/>
      <c r="JD78" s="6"/>
      <c r="JE78" s="6"/>
      <c r="JF78" s="9"/>
      <c r="JG78" s="6"/>
      <c r="JH78" s="6"/>
      <c r="JI78" s="1"/>
      <c r="JJ78" s="2"/>
      <c r="JK78" s="1"/>
      <c r="JL78" s="1"/>
      <c r="JM78" s="1"/>
      <c r="JN78" s="2"/>
      <c r="JO78" s="1"/>
      <c r="JP78" s="1"/>
      <c r="JQ78" s="1"/>
      <c r="JR78" s="2"/>
      <c r="JS78" s="1"/>
      <c r="JT78" s="1"/>
      <c r="JU78" s="1"/>
      <c r="JV78" s="2"/>
      <c r="JW78" s="1"/>
      <c r="JX78" s="1"/>
      <c r="JY78" s="1"/>
      <c r="JZ78" s="2"/>
      <c r="KA78" s="1"/>
      <c r="KB78" s="1"/>
      <c r="KC78" s="1"/>
      <c r="KD78" s="2"/>
      <c r="KE78" s="1"/>
      <c r="KF78" s="1"/>
      <c r="KG78" s="1"/>
      <c r="KH78" s="2"/>
      <c r="KI78" s="1"/>
      <c r="KJ78" s="1"/>
      <c r="KK78" s="1"/>
      <c r="KL78" s="2"/>
      <c r="KM78" s="1"/>
      <c r="KN78" s="1"/>
      <c r="KO78" s="1"/>
    </row>
    <row r="79" spans="1:376" x14ac:dyDescent="0.3">
      <c r="A79" s="64">
        <v>2009</v>
      </c>
      <c r="B79" s="65" t="s">
        <v>13</v>
      </c>
      <c r="C79" s="48">
        <v>0</v>
      </c>
      <c r="D79" s="11">
        <v>0</v>
      </c>
      <c r="E79" s="49">
        <f t="shared" si="404"/>
        <v>0</v>
      </c>
      <c r="F79" s="48">
        <v>0</v>
      </c>
      <c r="G79" s="11">
        <v>0</v>
      </c>
      <c r="H79" s="49">
        <v>0</v>
      </c>
      <c r="I79" s="48">
        <v>0</v>
      </c>
      <c r="J79" s="11">
        <v>0</v>
      </c>
      <c r="K79" s="49">
        <v>0</v>
      </c>
      <c r="L79" s="48">
        <v>0</v>
      </c>
      <c r="M79" s="11">
        <v>0</v>
      </c>
      <c r="N79" s="49">
        <v>0</v>
      </c>
      <c r="O79" s="48">
        <v>0</v>
      </c>
      <c r="P79" s="11">
        <v>0</v>
      </c>
      <c r="Q79" s="49">
        <v>0</v>
      </c>
      <c r="R79" s="48">
        <v>0</v>
      </c>
      <c r="S79" s="11">
        <v>0</v>
      </c>
      <c r="T79" s="49">
        <v>0</v>
      </c>
      <c r="U79" s="48">
        <v>0</v>
      </c>
      <c r="V79" s="11">
        <v>0</v>
      </c>
      <c r="W79" s="49">
        <v>0</v>
      </c>
      <c r="X79" s="48">
        <v>0</v>
      </c>
      <c r="Y79" s="11">
        <v>0</v>
      </c>
      <c r="Z79" s="49">
        <v>0</v>
      </c>
      <c r="AA79" s="48">
        <v>0</v>
      </c>
      <c r="AB79" s="11">
        <v>0</v>
      </c>
      <c r="AC79" s="49">
        <f t="shared" si="405"/>
        <v>0</v>
      </c>
      <c r="AD79" s="48">
        <v>0</v>
      </c>
      <c r="AE79" s="11">
        <v>0</v>
      </c>
      <c r="AF79" s="49">
        <v>0</v>
      </c>
      <c r="AG79" s="54">
        <v>0</v>
      </c>
      <c r="AH79" s="13">
        <v>0</v>
      </c>
      <c r="AI79" s="49">
        <v>0</v>
      </c>
      <c r="AJ79" s="48">
        <v>0</v>
      </c>
      <c r="AK79" s="11">
        <v>0</v>
      </c>
      <c r="AL79" s="49">
        <v>0</v>
      </c>
      <c r="AM79" s="54">
        <v>1</v>
      </c>
      <c r="AN79" s="13">
        <v>7</v>
      </c>
      <c r="AO79" s="55">
        <v>7000</v>
      </c>
      <c r="AP79" s="48">
        <v>0</v>
      </c>
      <c r="AQ79" s="11">
        <v>0</v>
      </c>
      <c r="AR79" s="49">
        <v>0</v>
      </c>
      <c r="AS79" s="48">
        <v>0</v>
      </c>
      <c r="AT79" s="11">
        <v>0</v>
      </c>
      <c r="AU79" s="49">
        <f t="shared" si="406"/>
        <v>0</v>
      </c>
      <c r="AV79" s="48">
        <v>0</v>
      </c>
      <c r="AW79" s="11">
        <v>0</v>
      </c>
      <c r="AX79" s="49">
        <v>0</v>
      </c>
      <c r="AY79" s="54">
        <v>17</v>
      </c>
      <c r="AZ79" s="13">
        <v>1407</v>
      </c>
      <c r="BA79" s="55">
        <v>82764.705882352937</v>
      </c>
      <c r="BB79" s="48">
        <v>0</v>
      </c>
      <c r="BC79" s="11">
        <v>0</v>
      </c>
      <c r="BD79" s="49">
        <v>0</v>
      </c>
      <c r="BE79" s="48">
        <v>0</v>
      </c>
      <c r="BF79" s="11">
        <v>0</v>
      </c>
      <c r="BG79" s="49">
        <v>0</v>
      </c>
      <c r="BH79" s="48">
        <v>0</v>
      </c>
      <c r="BI79" s="11">
        <v>0</v>
      </c>
      <c r="BJ79" s="49">
        <v>0</v>
      </c>
      <c r="BK79" s="54">
        <v>0</v>
      </c>
      <c r="BL79" s="13">
        <v>0</v>
      </c>
      <c r="BM79" s="55">
        <v>0</v>
      </c>
      <c r="BN79" s="48">
        <v>0</v>
      </c>
      <c r="BO79" s="11">
        <v>0</v>
      </c>
      <c r="BP79" s="49">
        <v>0</v>
      </c>
      <c r="BQ79" s="54">
        <v>43</v>
      </c>
      <c r="BR79" s="13">
        <v>1754</v>
      </c>
      <c r="BS79" s="55">
        <v>40790.697674418603</v>
      </c>
      <c r="BT79" s="48">
        <v>0</v>
      </c>
      <c r="BU79" s="11">
        <v>0</v>
      </c>
      <c r="BV79" s="49">
        <v>0</v>
      </c>
      <c r="BW79" s="48">
        <v>0</v>
      </c>
      <c r="BX79" s="11">
        <v>0</v>
      </c>
      <c r="BY79" s="49">
        <v>0</v>
      </c>
      <c r="BZ79" s="48">
        <v>0</v>
      </c>
      <c r="CA79" s="11">
        <v>0</v>
      </c>
      <c r="CB79" s="49">
        <v>0</v>
      </c>
      <c r="CC79" s="48">
        <v>0</v>
      </c>
      <c r="CD79" s="11">
        <v>0</v>
      </c>
      <c r="CE79" s="49">
        <v>0</v>
      </c>
      <c r="CF79" s="48">
        <v>0</v>
      </c>
      <c r="CG79" s="11">
        <v>0</v>
      </c>
      <c r="CH79" s="49">
        <v>0</v>
      </c>
      <c r="CI79" s="48">
        <v>0</v>
      </c>
      <c r="CJ79" s="11">
        <v>0</v>
      </c>
      <c r="CK79" s="49">
        <v>0</v>
      </c>
      <c r="CL79" s="48">
        <v>0</v>
      </c>
      <c r="CM79" s="11">
        <v>0</v>
      </c>
      <c r="CN79" s="49">
        <v>0</v>
      </c>
      <c r="CO79" s="48">
        <v>0</v>
      </c>
      <c r="CP79" s="11">
        <v>0</v>
      </c>
      <c r="CQ79" s="49">
        <v>0</v>
      </c>
      <c r="CR79" s="48">
        <v>0</v>
      </c>
      <c r="CS79" s="11">
        <v>0</v>
      </c>
      <c r="CT79" s="49">
        <v>0</v>
      </c>
      <c r="CU79" s="54">
        <v>1</v>
      </c>
      <c r="CV79" s="13">
        <v>85</v>
      </c>
      <c r="CW79" s="55">
        <v>85000</v>
      </c>
      <c r="CX79" s="48">
        <v>0</v>
      </c>
      <c r="CY79" s="11">
        <v>0</v>
      </c>
      <c r="CZ79" s="49">
        <v>0</v>
      </c>
      <c r="DA79" s="48">
        <v>0</v>
      </c>
      <c r="DB79" s="11">
        <v>0</v>
      </c>
      <c r="DC79" s="49">
        <v>0</v>
      </c>
      <c r="DD79" s="48">
        <v>0</v>
      </c>
      <c r="DE79" s="11">
        <v>0</v>
      </c>
      <c r="DF79" s="49">
        <v>0</v>
      </c>
      <c r="DG79" s="48">
        <v>0</v>
      </c>
      <c r="DH79" s="11">
        <v>0</v>
      </c>
      <c r="DI79" s="49">
        <v>0</v>
      </c>
      <c r="DJ79" s="48">
        <v>0</v>
      </c>
      <c r="DK79" s="11">
        <v>0</v>
      </c>
      <c r="DL79" s="49">
        <v>0</v>
      </c>
      <c r="DM79" s="48">
        <v>0</v>
      </c>
      <c r="DN79" s="11">
        <v>0</v>
      </c>
      <c r="DO79" s="49">
        <v>0</v>
      </c>
      <c r="DP79" s="48">
        <v>0</v>
      </c>
      <c r="DQ79" s="11">
        <v>0</v>
      </c>
      <c r="DR79" s="49">
        <v>0</v>
      </c>
      <c r="DS79" s="48">
        <v>0</v>
      </c>
      <c r="DT79" s="11">
        <v>0</v>
      </c>
      <c r="DU79" s="49">
        <v>0</v>
      </c>
      <c r="DV79" s="48">
        <v>0</v>
      </c>
      <c r="DW79" s="11">
        <v>0</v>
      </c>
      <c r="DX79" s="49">
        <v>0</v>
      </c>
      <c r="DY79" s="48">
        <v>0</v>
      </c>
      <c r="DZ79" s="11">
        <v>0</v>
      </c>
      <c r="EA79" s="49">
        <v>0</v>
      </c>
      <c r="EB79" s="54">
        <v>0</v>
      </c>
      <c r="EC79" s="13">
        <v>0</v>
      </c>
      <c r="ED79" s="55">
        <v>0</v>
      </c>
      <c r="EE79" s="48">
        <v>0</v>
      </c>
      <c r="EF79" s="11">
        <v>0</v>
      </c>
      <c r="EG79" s="49">
        <v>0</v>
      </c>
      <c r="EH79" s="48">
        <v>0</v>
      </c>
      <c r="EI79" s="11">
        <v>0</v>
      </c>
      <c r="EJ79" s="49">
        <v>0</v>
      </c>
      <c r="EK79" s="48">
        <v>0</v>
      </c>
      <c r="EL79" s="11">
        <v>0</v>
      </c>
      <c r="EM79" s="49">
        <f t="shared" si="407"/>
        <v>0</v>
      </c>
      <c r="EN79" s="48">
        <v>0</v>
      </c>
      <c r="EO79" s="11">
        <v>0</v>
      </c>
      <c r="EP79" s="49">
        <v>0</v>
      </c>
      <c r="EQ79" s="54">
        <v>1</v>
      </c>
      <c r="ER79" s="13">
        <v>37</v>
      </c>
      <c r="ES79" s="55">
        <v>37000</v>
      </c>
      <c r="ET79" s="48">
        <v>0</v>
      </c>
      <c r="EU79" s="11">
        <v>0</v>
      </c>
      <c r="EV79" s="49">
        <v>0</v>
      </c>
      <c r="EW79" s="48">
        <v>0</v>
      </c>
      <c r="EX79" s="11">
        <v>0</v>
      </c>
      <c r="EY79" s="49">
        <v>0</v>
      </c>
      <c r="EZ79" s="54">
        <v>2</v>
      </c>
      <c r="FA79" s="13">
        <v>7</v>
      </c>
      <c r="FB79" s="55">
        <v>3500</v>
      </c>
      <c r="FC79" s="48">
        <v>0</v>
      </c>
      <c r="FD79" s="11">
        <v>0</v>
      </c>
      <c r="FE79" s="49">
        <v>0</v>
      </c>
      <c r="FF79" s="48">
        <v>0</v>
      </c>
      <c r="FG79" s="11">
        <v>0</v>
      </c>
      <c r="FH79" s="49">
        <v>0</v>
      </c>
      <c r="FI79" s="48">
        <v>0</v>
      </c>
      <c r="FJ79" s="11">
        <v>0</v>
      </c>
      <c r="FK79" s="49">
        <v>0</v>
      </c>
      <c r="FL79" s="54">
        <v>0</v>
      </c>
      <c r="FM79" s="13">
        <v>10</v>
      </c>
      <c r="FN79" s="55">
        <v>0</v>
      </c>
      <c r="FO79" s="48">
        <v>0</v>
      </c>
      <c r="FP79" s="11">
        <v>0</v>
      </c>
      <c r="FQ79" s="49">
        <v>0</v>
      </c>
      <c r="FR79" s="48">
        <v>0</v>
      </c>
      <c r="FS79" s="11">
        <v>0</v>
      </c>
      <c r="FT79" s="49">
        <v>0</v>
      </c>
      <c r="FU79" s="48">
        <v>0</v>
      </c>
      <c r="FV79" s="11">
        <v>0</v>
      </c>
      <c r="FW79" s="49">
        <v>0</v>
      </c>
      <c r="FX79" s="48">
        <v>0</v>
      </c>
      <c r="FY79" s="11">
        <v>0</v>
      </c>
      <c r="FZ79" s="49">
        <v>0</v>
      </c>
      <c r="GA79" s="48">
        <v>0</v>
      </c>
      <c r="GB79" s="11">
        <v>0</v>
      </c>
      <c r="GC79" s="49">
        <v>0</v>
      </c>
      <c r="GD79" s="48">
        <v>0</v>
      </c>
      <c r="GE79" s="11">
        <v>0</v>
      </c>
      <c r="GF79" s="49">
        <v>0</v>
      </c>
      <c r="GG79" s="48">
        <v>0</v>
      </c>
      <c r="GH79" s="11">
        <v>0</v>
      </c>
      <c r="GI79" s="49">
        <v>0</v>
      </c>
      <c r="GJ79" s="48">
        <v>0</v>
      </c>
      <c r="GK79" s="11">
        <v>0</v>
      </c>
      <c r="GL79" s="49">
        <v>0</v>
      </c>
      <c r="GM79" s="48">
        <v>0</v>
      </c>
      <c r="GN79" s="11">
        <v>0</v>
      </c>
      <c r="GO79" s="49">
        <v>0</v>
      </c>
      <c r="GP79" s="48">
        <v>0</v>
      </c>
      <c r="GQ79" s="11">
        <v>0</v>
      </c>
      <c r="GR79" s="49">
        <v>0</v>
      </c>
      <c r="GS79" s="54">
        <v>0</v>
      </c>
      <c r="GT79" s="13">
        <v>0</v>
      </c>
      <c r="GU79" s="55">
        <v>0</v>
      </c>
      <c r="GV79" s="48">
        <v>0</v>
      </c>
      <c r="GW79" s="11">
        <v>0</v>
      </c>
      <c r="GX79" s="49">
        <v>0</v>
      </c>
      <c r="GY79" s="48">
        <v>0</v>
      </c>
      <c r="GZ79" s="11">
        <v>0</v>
      </c>
      <c r="HA79" s="49">
        <v>0</v>
      </c>
      <c r="HB79" s="48">
        <v>0</v>
      </c>
      <c r="HC79" s="11">
        <v>0</v>
      </c>
      <c r="HD79" s="49">
        <v>0</v>
      </c>
      <c r="HE79" s="48">
        <v>0</v>
      </c>
      <c r="HF79" s="11">
        <v>0</v>
      </c>
      <c r="HG79" s="49">
        <v>0</v>
      </c>
      <c r="HH79" s="48">
        <v>0</v>
      </c>
      <c r="HI79" s="11">
        <v>0</v>
      </c>
      <c r="HJ79" s="49">
        <v>0</v>
      </c>
      <c r="HK79" s="48">
        <v>0</v>
      </c>
      <c r="HL79" s="11">
        <v>0</v>
      </c>
      <c r="HM79" s="49">
        <v>0</v>
      </c>
      <c r="HN79" s="48">
        <v>0</v>
      </c>
      <c r="HO79" s="11">
        <v>0</v>
      </c>
      <c r="HP79" s="49">
        <v>0</v>
      </c>
      <c r="HQ79" s="48">
        <v>0</v>
      </c>
      <c r="HR79" s="11">
        <v>0</v>
      </c>
      <c r="HS79" s="49">
        <v>0</v>
      </c>
      <c r="HT79" s="54">
        <v>22</v>
      </c>
      <c r="HU79" s="13">
        <v>1687</v>
      </c>
      <c r="HV79" s="55">
        <v>76681.818181818191</v>
      </c>
      <c r="HW79" s="54">
        <v>23</v>
      </c>
      <c r="HX79" s="13">
        <v>764</v>
      </c>
      <c r="HY79" s="55">
        <f t="shared" si="408"/>
        <v>33217.391304347831</v>
      </c>
      <c r="HZ79" s="48">
        <v>0</v>
      </c>
      <c r="IA79" s="11">
        <v>0</v>
      </c>
      <c r="IB79" s="49">
        <v>0</v>
      </c>
      <c r="IC79" s="48"/>
      <c r="ID79" s="11"/>
      <c r="IE79" s="49"/>
      <c r="IF79" s="48"/>
      <c r="IG79" s="11"/>
      <c r="IH79" s="49"/>
      <c r="II79" s="48"/>
      <c r="IJ79" s="11"/>
      <c r="IK79" s="49"/>
      <c r="IL79" s="48"/>
      <c r="IM79" s="11"/>
      <c r="IN79" s="49"/>
      <c r="IO79" s="48"/>
      <c r="IP79" s="11"/>
      <c r="IQ79" s="49"/>
      <c r="IR79" s="48">
        <v>0</v>
      </c>
      <c r="IS79" s="11">
        <v>0</v>
      </c>
      <c r="IT79" s="49">
        <v>0</v>
      </c>
      <c r="IU79" s="10">
        <f t="shared" si="402"/>
        <v>110</v>
      </c>
      <c r="IV79" s="15">
        <f t="shared" si="403"/>
        <v>5758</v>
      </c>
      <c r="IW79" s="6"/>
      <c r="IX79" s="9"/>
      <c r="IY79" s="6"/>
      <c r="IZ79" s="6"/>
      <c r="JA79" s="6"/>
      <c r="JB79" s="9"/>
      <c r="JC79" s="6"/>
      <c r="JD79" s="6"/>
      <c r="JE79" s="6"/>
      <c r="JF79" s="9"/>
      <c r="JG79" s="6"/>
      <c r="JH79" s="6"/>
      <c r="JI79" s="1"/>
      <c r="JJ79" s="2"/>
      <c r="JK79" s="1"/>
      <c r="JL79" s="1"/>
      <c r="JM79" s="1"/>
      <c r="JN79" s="2"/>
      <c r="JO79" s="1"/>
      <c r="JP79" s="1"/>
      <c r="JQ79" s="1"/>
      <c r="JR79" s="2"/>
      <c r="JS79" s="1"/>
      <c r="JT79" s="1"/>
      <c r="JU79" s="1"/>
      <c r="JV79" s="2"/>
      <c r="JW79" s="1"/>
      <c r="JX79" s="1"/>
      <c r="JY79" s="1"/>
      <c r="JZ79" s="2"/>
      <c r="KA79" s="1"/>
      <c r="KB79" s="1"/>
      <c r="KC79" s="1"/>
      <c r="KD79" s="2"/>
      <c r="KE79" s="1"/>
      <c r="KF79" s="1"/>
      <c r="KG79" s="1"/>
      <c r="KH79" s="2"/>
      <c r="KI79" s="1"/>
      <c r="KJ79" s="1"/>
      <c r="KK79" s="1"/>
      <c r="KL79" s="2"/>
      <c r="KM79" s="1"/>
      <c r="KN79" s="1"/>
      <c r="KO79" s="1"/>
    </row>
    <row r="80" spans="1:376" x14ac:dyDescent="0.3">
      <c r="A80" s="64">
        <v>2009</v>
      </c>
      <c r="B80" s="65" t="s">
        <v>14</v>
      </c>
      <c r="C80" s="48">
        <v>0</v>
      </c>
      <c r="D80" s="11">
        <v>0</v>
      </c>
      <c r="E80" s="49">
        <f t="shared" si="404"/>
        <v>0</v>
      </c>
      <c r="F80" s="48">
        <v>0</v>
      </c>
      <c r="G80" s="11">
        <v>0</v>
      </c>
      <c r="H80" s="49">
        <v>0</v>
      </c>
      <c r="I80" s="48">
        <v>0</v>
      </c>
      <c r="J80" s="11">
        <v>0</v>
      </c>
      <c r="K80" s="49">
        <v>0</v>
      </c>
      <c r="L80" s="48">
        <v>0</v>
      </c>
      <c r="M80" s="11">
        <v>0</v>
      </c>
      <c r="N80" s="49">
        <v>0</v>
      </c>
      <c r="O80" s="48">
        <v>0</v>
      </c>
      <c r="P80" s="11">
        <v>0</v>
      </c>
      <c r="Q80" s="49">
        <v>0</v>
      </c>
      <c r="R80" s="48">
        <v>0</v>
      </c>
      <c r="S80" s="11">
        <v>0</v>
      </c>
      <c r="T80" s="49">
        <v>0</v>
      </c>
      <c r="U80" s="48">
        <v>0</v>
      </c>
      <c r="V80" s="11">
        <v>0</v>
      </c>
      <c r="W80" s="49">
        <v>0</v>
      </c>
      <c r="X80" s="48">
        <v>0</v>
      </c>
      <c r="Y80" s="11">
        <v>0</v>
      </c>
      <c r="Z80" s="49">
        <v>0</v>
      </c>
      <c r="AA80" s="48">
        <v>0</v>
      </c>
      <c r="AB80" s="11">
        <v>0</v>
      </c>
      <c r="AC80" s="49">
        <f t="shared" si="405"/>
        <v>0</v>
      </c>
      <c r="AD80" s="48">
        <v>0</v>
      </c>
      <c r="AE80" s="11">
        <v>0</v>
      </c>
      <c r="AF80" s="49">
        <v>0</v>
      </c>
      <c r="AG80" s="48">
        <v>0</v>
      </c>
      <c r="AH80" s="11">
        <v>0</v>
      </c>
      <c r="AI80" s="49">
        <v>0</v>
      </c>
      <c r="AJ80" s="48">
        <v>0</v>
      </c>
      <c r="AK80" s="11">
        <v>0</v>
      </c>
      <c r="AL80" s="49">
        <v>0</v>
      </c>
      <c r="AM80" s="54">
        <v>33</v>
      </c>
      <c r="AN80" s="13">
        <v>213</v>
      </c>
      <c r="AO80" s="55">
        <v>6454.545454545454</v>
      </c>
      <c r="AP80" s="48">
        <v>0</v>
      </c>
      <c r="AQ80" s="11">
        <v>0</v>
      </c>
      <c r="AR80" s="49">
        <v>0</v>
      </c>
      <c r="AS80" s="48">
        <v>0</v>
      </c>
      <c r="AT80" s="11">
        <v>0</v>
      </c>
      <c r="AU80" s="49">
        <f t="shared" si="406"/>
        <v>0</v>
      </c>
      <c r="AV80" s="48">
        <v>0</v>
      </c>
      <c r="AW80" s="11">
        <v>0</v>
      </c>
      <c r="AX80" s="49">
        <v>0</v>
      </c>
      <c r="AY80" s="54">
        <v>14</v>
      </c>
      <c r="AZ80" s="13">
        <v>974</v>
      </c>
      <c r="BA80" s="55">
        <v>69571.428571428565</v>
      </c>
      <c r="BB80" s="48">
        <v>0</v>
      </c>
      <c r="BC80" s="11">
        <v>0</v>
      </c>
      <c r="BD80" s="49">
        <v>0</v>
      </c>
      <c r="BE80" s="48">
        <v>0</v>
      </c>
      <c r="BF80" s="11">
        <v>0</v>
      </c>
      <c r="BG80" s="49">
        <v>0</v>
      </c>
      <c r="BH80" s="48">
        <v>0</v>
      </c>
      <c r="BI80" s="11">
        <v>0</v>
      </c>
      <c r="BJ80" s="49">
        <v>0</v>
      </c>
      <c r="BK80" s="54">
        <v>1</v>
      </c>
      <c r="BL80" s="13">
        <v>67</v>
      </c>
      <c r="BM80" s="55">
        <v>67000</v>
      </c>
      <c r="BN80" s="48">
        <v>0</v>
      </c>
      <c r="BO80" s="11">
        <v>0</v>
      </c>
      <c r="BP80" s="49">
        <v>0</v>
      </c>
      <c r="BQ80" s="54">
        <v>56</v>
      </c>
      <c r="BR80" s="13">
        <v>2794</v>
      </c>
      <c r="BS80" s="55">
        <v>49892.857142857145</v>
      </c>
      <c r="BT80" s="48">
        <v>0</v>
      </c>
      <c r="BU80" s="11">
        <v>0</v>
      </c>
      <c r="BV80" s="49">
        <v>0</v>
      </c>
      <c r="BW80" s="48">
        <v>0</v>
      </c>
      <c r="BX80" s="11">
        <v>0</v>
      </c>
      <c r="BY80" s="49">
        <v>0</v>
      </c>
      <c r="BZ80" s="48">
        <v>0</v>
      </c>
      <c r="CA80" s="11">
        <v>0</v>
      </c>
      <c r="CB80" s="49">
        <v>0</v>
      </c>
      <c r="CC80" s="48">
        <v>0</v>
      </c>
      <c r="CD80" s="11">
        <v>0</v>
      </c>
      <c r="CE80" s="49">
        <v>0</v>
      </c>
      <c r="CF80" s="48">
        <v>0</v>
      </c>
      <c r="CG80" s="11">
        <v>0</v>
      </c>
      <c r="CH80" s="49">
        <v>0</v>
      </c>
      <c r="CI80" s="54">
        <v>0</v>
      </c>
      <c r="CJ80" s="13">
        <v>5</v>
      </c>
      <c r="CK80" s="55">
        <v>0</v>
      </c>
      <c r="CL80" s="48">
        <v>0</v>
      </c>
      <c r="CM80" s="11">
        <v>0</v>
      </c>
      <c r="CN80" s="49">
        <v>0</v>
      </c>
      <c r="CO80" s="54">
        <v>10</v>
      </c>
      <c r="CP80" s="13">
        <v>1847</v>
      </c>
      <c r="CQ80" s="55">
        <v>184700</v>
      </c>
      <c r="CR80" s="48">
        <v>0</v>
      </c>
      <c r="CS80" s="11">
        <v>0</v>
      </c>
      <c r="CT80" s="49">
        <v>0</v>
      </c>
      <c r="CU80" s="54">
        <v>26</v>
      </c>
      <c r="CV80" s="13">
        <v>622</v>
      </c>
      <c r="CW80" s="55">
        <v>23923.076923076922</v>
      </c>
      <c r="CX80" s="48">
        <v>0</v>
      </c>
      <c r="CY80" s="11">
        <v>0</v>
      </c>
      <c r="CZ80" s="49">
        <v>0</v>
      </c>
      <c r="DA80" s="48">
        <v>0</v>
      </c>
      <c r="DB80" s="11">
        <v>0</v>
      </c>
      <c r="DC80" s="49">
        <v>0</v>
      </c>
      <c r="DD80" s="48">
        <v>0</v>
      </c>
      <c r="DE80" s="11">
        <v>0</v>
      </c>
      <c r="DF80" s="49">
        <v>0</v>
      </c>
      <c r="DG80" s="48">
        <v>0</v>
      </c>
      <c r="DH80" s="11">
        <v>0</v>
      </c>
      <c r="DI80" s="49">
        <v>0</v>
      </c>
      <c r="DJ80" s="48">
        <v>0</v>
      </c>
      <c r="DK80" s="11">
        <v>0</v>
      </c>
      <c r="DL80" s="49">
        <v>0</v>
      </c>
      <c r="DM80" s="48">
        <v>0</v>
      </c>
      <c r="DN80" s="11">
        <v>0</v>
      </c>
      <c r="DO80" s="49">
        <v>0</v>
      </c>
      <c r="DP80" s="48">
        <v>0</v>
      </c>
      <c r="DQ80" s="11">
        <v>0</v>
      </c>
      <c r="DR80" s="49">
        <v>0</v>
      </c>
      <c r="DS80" s="48">
        <v>0</v>
      </c>
      <c r="DT80" s="11">
        <v>0</v>
      </c>
      <c r="DU80" s="49">
        <v>0</v>
      </c>
      <c r="DV80" s="48">
        <v>0</v>
      </c>
      <c r="DW80" s="11">
        <v>0</v>
      </c>
      <c r="DX80" s="49">
        <v>0</v>
      </c>
      <c r="DY80" s="48">
        <v>0</v>
      </c>
      <c r="DZ80" s="11">
        <v>0</v>
      </c>
      <c r="EA80" s="49">
        <v>0</v>
      </c>
      <c r="EB80" s="54">
        <v>0</v>
      </c>
      <c r="EC80" s="13">
        <v>0</v>
      </c>
      <c r="ED80" s="55">
        <v>0</v>
      </c>
      <c r="EE80" s="48">
        <v>0</v>
      </c>
      <c r="EF80" s="11">
        <v>0</v>
      </c>
      <c r="EG80" s="49">
        <v>0</v>
      </c>
      <c r="EH80" s="54">
        <v>2</v>
      </c>
      <c r="EI80" s="13">
        <v>269</v>
      </c>
      <c r="EJ80" s="55">
        <v>134500</v>
      </c>
      <c r="EK80" s="54">
        <v>0</v>
      </c>
      <c r="EL80" s="13">
        <v>0</v>
      </c>
      <c r="EM80" s="55">
        <f t="shared" si="407"/>
        <v>0</v>
      </c>
      <c r="EN80" s="48">
        <v>0</v>
      </c>
      <c r="EO80" s="11">
        <v>0</v>
      </c>
      <c r="EP80" s="49">
        <v>0</v>
      </c>
      <c r="EQ80" s="54">
        <v>46</v>
      </c>
      <c r="ER80" s="13">
        <v>1329</v>
      </c>
      <c r="ES80" s="55">
        <v>28891.304347826084</v>
      </c>
      <c r="ET80" s="48">
        <v>0</v>
      </c>
      <c r="EU80" s="11">
        <v>0</v>
      </c>
      <c r="EV80" s="49">
        <v>0</v>
      </c>
      <c r="EW80" s="48">
        <v>0</v>
      </c>
      <c r="EX80" s="11">
        <v>0</v>
      </c>
      <c r="EY80" s="49">
        <v>0</v>
      </c>
      <c r="EZ80" s="54">
        <v>2</v>
      </c>
      <c r="FA80" s="13">
        <v>6</v>
      </c>
      <c r="FB80" s="55">
        <v>3000</v>
      </c>
      <c r="FC80" s="48">
        <v>0</v>
      </c>
      <c r="FD80" s="11">
        <v>0</v>
      </c>
      <c r="FE80" s="49">
        <v>0</v>
      </c>
      <c r="FF80" s="48">
        <v>0</v>
      </c>
      <c r="FG80" s="11">
        <v>0</v>
      </c>
      <c r="FH80" s="49">
        <v>0</v>
      </c>
      <c r="FI80" s="48">
        <v>0</v>
      </c>
      <c r="FJ80" s="11">
        <v>0</v>
      </c>
      <c r="FK80" s="49">
        <v>0</v>
      </c>
      <c r="FL80" s="48">
        <v>0</v>
      </c>
      <c r="FM80" s="11">
        <v>0</v>
      </c>
      <c r="FN80" s="49">
        <v>0</v>
      </c>
      <c r="FO80" s="48">
        <v>0</v>
      </c>
      <c r="FP80" s="11">
        <v>0</v>
      </c>
      <c r="FQ80" s="49">
        <v>0</v>
      </c>
      <c r="FR80" s="48">
        <v>0</v>
      </c>
      <c r="FS80" s="11">
        <v>0</v>
      </c>
      <c r="FT80" s="49">
        <v>0</v>
      </c>
      <c r="FU80" s="48">
        <v>0</v>
      </c>
      <c r="FV80" s="11">
        <v>3</v>
      </c>
      <c r="FW80" s="49">
        <v>0</v>
      </c>
      <c r="FX80" s="48">
        <v>0</v>
      </c>
      <c r="FY80" s="11">
        <v>0</v>
      </c>
      <c r="FZ80" s="49">
        <v>0</v>
      </c>
      <c r="GA80" s="48">
        <v>0</v>
      </c>
      <c r="GB80" s="11">
        <v>0</v>
      </c>
      <c r="GC80" s="49">
        <v>0</v>
      </c>
      <c r="GD80" s="48">
        <v>0</v>
      </c>
      <c r="GE80" s="11">
        <v>0</v>
      </c>
      <c r="GF80" s="49">
        <v>0</v>
      </c>
      <c r="GG80" s="48">
        <v>0</v>
      </c>
      <c r="GH80" s="11">
        <v>0</v>
      </c>
      <c r="GI80" s="49">
        <v>0</v>
      </c>
      <c r="GJ80" s="48">
        <v>0</v>
      </c>
      <c r="GK80" s="11">
        <v>0</v>
      </c>
      <c r="GL80" s="49">
        <v>0</v>
      </c>
      <c r="GM80" s="48">
        <v>0</v>
      </c>
      <c r="GN80" s="11">
        <v>0</v>
      </c>
      <c r="GO80" s="49">
        <v>0</v>
      </c>
      <c r="GP80" s="48">
        <v>0</v>
      </c>
      <c r="GQ80" s="11">
        <v>0</v>
      </c>
      <c r="GR80" s="49">
        <v>0</v>
      </c>
      <c r="GS80" s="48">
        <v>0</v>
      </c>
      <c r="GT80" s="11">
        <v>0</v>
      </c>
      <c r="GU80" s="49">
        <v>0</v>
      </c>
      <c r="GV80" s="48">
        <v>0</v>
      </c>
      <c r="GW80" s="11">
        <v>0</v>
      </c>
      <c r="GX80" s="49">
        <v>0</v>
      </c>
      <c r="GY80" s="48">
        <v>0</v>
      </c>
      <c r="GZ80" s="11">
        <v>0</v>
      </c>
      <c r="HA80" s="49">
        <v>0</v>
      </c>
      <c r="HB80" s="48">
        <v>0</v>
      </c>
      <c r="HC80" s="11">
        <v>0</v>
      </c>
      <c r="HD80" s="49">
        <v>0</v>
      </c>
      <c r="HE80" s="48">
        <v>0</v>
      </c>
      <c r="HF80" s="11">
        <v>0</v>
      </c>
      <c r="HG80" s="49">
        <v>0</v>
      </c>
      <c r="HH80" s="48">
        <v>0</v>
      </c>
      <c r="HI80" s="11">
        <v>0</v>
      </c>
      <c r="HJ80" s="49">
        <v>0</v>
      </c>
      <c r="HK80" s="48">
        <v>0</v>
      </c>
      <c r="HL80" s="11">
        <v>0</v>
      </c>
      <c r="HM80" s="49">
        <v>0</v>
      </c>
      <c r="HN80" s="48">
        <v>0</v>
      </c>
      <c r="HO80" s="11">
        <v>0</v>
      </c>
      <c r="HP80" s="49">
        <v>0</v>
      </c>
      <c r="HQ80" s="48">
        <v>0</v>
      </c>
      <c r="HR80" s="11">
        <v>0</v>
      </c>
      <c r="HS80" s="49">
        <v>0</v>
      </c>
      <c r="HT80" s="54">
        <v>22</v>
      </c>
      <c r="HU80" s="13">
        <v>1518</v>
      </c>
      <c r="HV80" s="55">
        <v>69000</v>
      </c>
      <c r="HW80" s="54">
        <v>19</v>
      </c>
      <c r="HX80" s="13">
        <v>516</v>
      </c>
      <c r="HY80" s="55">
        <f t="shared" si="408"/>
        <v>27157.894736842107</v>
      </c>
      <c r="HZ80" s="48">
        <v>0</v>
      </c>
      <c r="IA80" s="11">
        <v>0</v>
      </c>
      <c r="IB80" s="49">
        <v>0</v>
      </c>
      <c r="IC80" s="48"/>
      <c r="ID80" s="11"/>
      <c r="IE80" s="49"/>
      <c r="IF80" s="48"/>
      <c r="IG80" s="11"/>
      <c r="IH80" s="49"/>
      <c r="II80" s="48"/>
      <c r="IJ80" s="11"/>
      <c r="IK80" s="49"/>
      <c r="IL80" s="48"/>
      <c r="IM80" s="11"/>
      <c r="IN80" s="49"/>
      <c r="IO80" s="48"/>
      <c r="IP80" s="11"/>
      <c r="IQ80" s="49"/>
      <c r="IR80" s="48">
        <v>0</v>
      </c>
      <c r="IS80" s="11">
        <v>0</v>
      </c>
      <c r="IT80" s="49">
        <v>0</v>
      </c>
      <c r="IU80" s="10">
        <f t="shared" si="402"/>
        <v>231</v>
      </c>
      <c r="IV80" s="15">
        <f t="shared" si="403"/>
        <v>10163</v>
      </c>
      <c r="IW80" s="6"/>
      <c r="IX80" s="9"/>
      <c r="IY80" s="6"/>
      <c r="IZ80" s="6"/>
      <c r="JA80" s="6"/>
      <c r="JB80" s="9"/>
      <c r="JC80" s="6"/>
      <c r="JD80" s="6"/>
      <c r="JE80" s="6"/>
      <c r="JF80" s="9"/>
      <c r="JG80" s="6"/>
      <c r="JH80" s="6"/>
      <c r="JI80" s="1"/>
      <c r="JJ80" s="2"/>
      <c r="JK80" s="1"/>
      <c r="JL80" s="1"/>
      <c r="JM80" s="1"/>
      <c r="JN80" s="2"/>
      <c r="JO80" s="1"/>
      <c r="JP80" s="1"/>
      <c r="JQ80" s="1"/>
      <c r="JR80" s="2"/>
      <c r="JS80" s="1"/>
      <c r="JT80" s="1"/>
      <c r="JU80" s="1"/>
      <c r="JV80" s="2"/>
      <c r="JW80" s="1"/>
      <c r="JX80" s="1"/>
      <c r="JY80" s="1"/>
      <c r="JZ80" s="2"/>
      <c r="KA80" s="1"/>
      <c r="KB80" s="1"/>
      <c r="KC80" s="1"/>
      <c r="KD80" s="2"/>
      <c r="KE80" s="1"/>
      <c r="KF80" s="1"/>
      <c r="KG80" s="1"/>
      <c r="KH80" s="2"/>
      <c r="KI80" s="1"/>
      <c r="KJ80" s="1"/>
      <c r="KK80" s="1"/>
      <c r="KL80" s="2"/>
      <c r="KM80" s="1"/>
      <c r="KN80" s="1"/>
      <c r="KO80" s="1"/>
    </row>
    <row r="81" spans="1:376" x14ac:dyDescent="0.3">
      <c r="A81" s="64">
        <v>2009</v>
      </c>
      <c r="B81" s="65" t="s">
        <v>15</v>
      </c>
      <c r="C81" s="48">
        <v>0</v>
      </c>
      <c r="D81" s="11">
        <v>0</v>
      </c>
      <c r="E81" s="49">
        <f t="shared" si="404"/>
        <v>0</v>
      </c>
      <c r="F81" s="48">
        <v>0</v>
      </c>
      <c r="G81" s="11">
        <v>0</v>
      </c>
      <c r="H81" s="49">
        <v>0</v>
      </c>
      <c r="I81" s="48">
        <v>0</v>
      </c>
      <c r="J81" s="11">
        <v>0</v>
      </c>
      <c r="K81" s="49">
        <v>0</v>
      </c>
      <c r="L81" s="54">
        <v>5</v>
      </c>
      <c r="M81" s="13">
        <v>181</v>
      </c>
      <c r="N81" s="55">
        <v>36200</v>
      </c>
      <c r="O81" s="48">
        <v>0</v>
      </c>
      <c r="P81" s="11">
        <v>0</v>
      </c>
      <c r="Q81" s="49">
        <v>0</v>
      </c>
      <c r="R81" s="54">
        <v>0</v>
      </c>
      <c r="S81" s="13">
        <v>16</v>
      </c>
      <c r="T81" s="55">
        <v>0</v>
      </c>
      <c r="U81" s="48">
        <v>0</v>
      </c>
      <c r="V81" s="11">
        <v>0</v>
      </c>
      <c r="W81" s="49">
        <v>0</v>
      </c>
      <c r="X81" s="48">
        <v>0</v>
      </c>
      <c r="Y81" s="11">
        <v>0</v>
      </c>
      <c r="Z81" s="49">
        <v>0</v>
      </c>
      <c r="AA81" s="54">
        <v>0</v>
      </c>
      <c r="AB81" s="13">
        <v>0</v>
      </c>
      <c r="AC81" s="55">
        <f t="shared" si="405"/>
        <v>0</v>
      </c>
      <c r="AD81" s="54">
        <v>0</v>
      </c>
      <c r="AE81" s="13">
        <v>1</v>
      </c>
      <c r="AF81" s="55">
        <v>0</v>
      </c>
      <c r="AG81" s="48">
        <v>0</v>
      </c>
      <c r="AH81" s="11">
        <v>0</v>
      </c>
      <c r="AI81" s="49">
        <v>0</v>
      </c>
      <c r="AJ81" s="48">
        <v>0</v>
      </c>
      <c r="AK81" s="11">
        <v>0</v>
      </c>
      <c r="AL81" s="49">
        <v>0</v>
      </c>
      <c r="AM81" s="54">
        <v>52</v>
      </c>
      <c r="AN81" s="13">
        <v>318</v>
      </c>
      <c r="AO81" s="55">
        <v>6115.3846153846152</v>
      </c>
      <c r="AP81" s="48">
        <v>0</v>
      </c>
      <c r="AQ81" s="11">
        <v>0</v>
      </c>
      <c r="AR81" s="49">
        <v>0</v>
      </c>
      <c r="AS81" s="48">
        <v>0</v>
      </c>
      <c r="AT81" s="11">
        <v>0</v>
      </c>
      <c r="AU81" s="49">
        <f t="shared" si="406"/>
        <v>0</v>
      </c>
      <c r="AV81" s="48">
        <v>0</v>
      </c>
      <c r="AW81" s="11">
        <v>0</v>
      </c>
      <c r="AX81" s="49">
        <v>0</v>
      </c>
      <c r="AY81" s="54">
        <v>21</v>
      </c>
      <c r="AZ81" s="13">
        <v>1195</v>
      </c>
      <c r="BA81" s="55">
        <v>56904.761904761908</v>
      </c>
      <c r="BB81" s="48">
        <v>0</v>
      </c>
      <c r="BC81" s="11">
        <v>0</v>
      </c>
      <c r="BD81" s="49">
        <v>0</v>
      </c>
      <c r="BE81" s="48">
        <v>0</v>
      </c>
      <c r="BF81" s="11">
        <v>0</v>
      </c>
      <c r="BG81" s="49">
        <v>0</v>
      </c>
      <c r="BH81" s="48">
        <v>0</v>
      </c>
      <c r="BI81" s="11">
        <v>0</v>
      </c>
      <c r="BJ81" s="49">
        <v>0</v>
      </c>
      <c r="BK81" s="54">
        <v>2</v>
      </c>
      <c r="BL81" s="13">
        <v>296</v>
      </c>
      <c r="BM81" s="55">
        <v>148000</v>
      </c>
      <c r="BN81" s="48">
        <v>0</v>
      </c>
      <c r="BO81" s="11">
        <v>0</v>
      </c>
      <c r="BP81" s="49">
        <v>0</v>
      </c>
      <c r="BQ81" s="54">
        <v>33</v>
      </c>
      <c r="BR81" s="13">
        <v>1089</v>
      </c>
      <c r="BS81" s="55">
        <v>33000</v>
      </c>
      <c r="BT81" s="48">
        <v>0</v>
      </c>
      <c r="BU81" s="11">
        <v>0</v>
      </c>
      <c r="BV81" s="49">
        <v>0</v>
      </c>
      <c r="BW81" s="48">
        <v>0</v>
      </c>
      <c r="BX81" s="11">
        <v>0</v>
      </c>
      <c r="BY81" s="49">
        <v>0</v>
      </c>
      <c r="BZ81" s="48">
        <v>0</v>
      </c>
      <c r="CA81" s="11">
        <v>0</v>
      </c>
      <c r="CB81" s="49">
        <v>0</v>
      </c>
      <c r="CC81" s="48">
        <v>0</v>
      </c>
      <c r="CD81" s="11">
        <v>0</v>
      </c>
      <c r="CE81" s="49">
        <v>0</v>
      </c>
      <c r="CF81" s="48">
        <v>0</v>
      </c>
      <c r="CG81" s="11">
        <v>0</v>
      </c>
      <c r="CH81" s="49">
        <v>0</v>
      </c>
      <c r="CI81" s="54">
        <v>0</v>
      </c>
      <c r="CJ81" s="13">
        <v>11</v>
      </c>
      <c r="CK81" s="55">
        <v>0</v>
      </c>
      <c r="CL81" s="48">
        <v>0</v>
      </c>
      <c r="CM81" s="11">
        <v>0</v>
      </c>
      <c r="CN81" s="49">
        <v>0</v>
      </c>
      <c r="CO81" s="54">
        <v>6</v>
      </c>
      <c r="CP81" s="13">
        <v>1529</v>
      </c>
      <c r="CQ81" s="55">
        <v>254833.33333333334</v>
      </c>
      <c r="CR81" s="48">
        <v>0</v>
      </c>
      <c r="CS81" s="11">
        <v>0</v>
      </c>
      <c r="CT81" s="49">
        <v>0</v>
      </c>
      <c r="CU81" s="54">
        <v>23</v>
      </c>
      <c r="CV81" s="13">
        <v>466</v>
      </c>
      <c r="CW81" s="55">
        <v>20260.869565217392</v>
      </c>
      <c r="CX81" s="48">
        <v>0</v>
      </c>
      <c r="CY81" s="11">
        <v>0</v>
      </c>
      <c r="CZ81" s="49">
        <v>0</v>
      </c>
      <c r="DA81" s="48">
        <v>0</v>
      </c>
      <c r="DB81" s="11">
        <v>0</v>
      </c>
      <c r="DC81" s="49">
        <v>0</v>
      </c>
      <c r="DD81" s="48">
        <v>0</v>
      </c>
      <c r="DE81" s="11">
        <v>0</v>
      </c>
      <c r="DF81" s="49">
        <v>0</v>
      </c>
      <c r="DG81" s="48">
        <v>0</v>
      </c>
      <c r="DH81" s="11">
        <v>0</v>
      </c>
      <c r="DI81" s="49">
        <v>0</v>
      </c>
      <c r="DJ81" s="48">
        <v>0</v>
      </c>
      <c r="DK81" s="11">
        <v>0</v>
      </c>
      <c r="DL81" s="49">
        <v>0</v>
      </c>
      <c r="DM81" s="48">
        <v>0</v>
      </c>
      <c r="DN81" s="11">
        <v>0</v>
      </c>
      <c r="DO81" s="49">
        <v>0</v>
      </c>
      <c r="DP81" s="48">
        <v>0</v>
      </c>
      <c r="DQ81" s="11">
        <v>0</v>
      </c>
      <c r="DR81" s="49">
        <v>0</v>
      </c>
      <c r="DS81" s="48">
        <v>0</v>
      </c>
      <c r="DT81" s="11">
        <v>0</v>
      </c>
      <c r="DU81" s="49">
        <v>0</v>
      </c>
      <c r="DV81" s="48">
        <v>0</v>
      </c>
      <c r="DW81" s="11">
        <v>0</v>
      </c>
      <c r="DX81" s="49">
        <v>0</v>
      </c>
      <c r="DY81" s="48">
        <v>0</v>
      </c>
      <c r="DZ81" s="11">
        <v>0</v>
      </c>
      <c r="EA81" s="49">
        <v>0</v>
      </c>
      <c r="EB81" s="54">
        <v>0</v>
      </c>
      <c r="EC81" s="13">
        <v>0</v>
      </c>
      <c r="ED81" s="55">
        <v>0</v>
      </c>
      <c r="EE81" s="48">
        <v>0</v>
      </c>
      <c r="EF81" s="11">
        <v>0</v>
      </c>
      <c r="EG81" s="49">
        <v>0</v>
      </c>
      <c r="EH81" s="54">
        <v>3</v>
      </c>
      <c r="EI81" s="13">
        <v>295</v>
      </c>
      <c r="EJ81" s="55">
        <v>98333.333333333328</v>
      </c>
      <c r="EK81" s="54">
        <v>0</v>
      </c>
      <c r="EL81" s="13">
        <v>0</v>
      </c>
      <c r="EM81" s="55">
        <f t="shared" si="407"/>
        <v>0</v>
      </c>
      <c r="EN81" s="48">
        <v>0</v>
      </c>
      <c r="EO81" s="11">
        <v>0</v>
      </c>
      <c r="EP81" s="49">
        <v>0</v>
      </c>
      <c r="EQ81" s="54">
        <v>58</v>
      </c>
      <c r="ER81" s="13">
        <v>1743</v>
      </c>
      <c r="ES81" s="55">
        <v>30051.724137931036</v>
      </c>
      <c r="ET81" s="48">
        <v>0</v>
      </c>
      <c r="EU81" s="11">
        <v>0</v>
      </c>
      <c r="EV81" s="49">
        <v>0</v>
      </c>
      <c r="EW81" s="48">
        <v>0</v>
      </c>
      <c r="EX81" s="11">
        <v>0</v>
      </c>
      <c r="EY81" s="49">
        <v>0</v>
      </c>
      <c r="EZ81" s="54">
        <v>4</v>
      </c>
      <c r="FA81" s="13">
        <v>15</v>
      </c>
      <c r="FB81" s="55">
        <v>3750</v>
      </c>
      <c r="FC81" s="48">
        <v>0</v>
      </c>
      <c r="FD81" s="11">
        <v>0</v>
      </c>
      <c r="FE81" s="49">
        <v>0</v>
      </c>
      <c r="FF81" s="48">
        <v>0</v>
      </c>
      <c r="FG81" s="11">
        <v>0</v>
      </c>
      <c r="FH81" s="49">
        <v>0</v>
      </c>
      <c r="FI81" s="48">
        <v>0</v>
      </c>
      <c r="FJ81" s="11">
        <v>0</v>
      </c>
      <c r="FK81" s="49">
        <v>0</v>
      </c>
      <c r="FL81" s="48">
        <v>0</v>
      </c>
      <c r="FM81" s="11">
        <v>0</v>
      </c>
      <c r="FN81" s="49">
        <v>0</v>
      </c>
      <c r="FO81" s="48">
        <v>0</v>
      </c>
      <c r="FP81" s="11">
        <v>0</v>
      </c>
      <c r="FQ81" s="49">
        <v>0</v>
      </c>
      <c r="FR81" s="48">
        <v>0</v>
      </c>
      <c r="FS81" s="11">
        <v>0</v>
      </c>
      <c r="FT81" s="49">
        <v>0</v>
      </c>
      <c r="FU81" s="48">
        <v>0</v>
      </c>
      <c r="FV81" s="11">
        <v>0</v>
      </c>
      <c r="FW81" s="49">
        <v>0</v>
      </c>
      <c r="FX81" s="48">
        <v>0</v>
      </c>
      <c r="FY81" s="11">
        <v>0</v>
      </c>
      <c r="FZ81" s="49">
        <v>0</v>
      </c>
      <c r="GA81" s="48">
        <v>0</v>
      </c>
      <c r="GB81" s="11">
        <v>0</v>
      </c>
      <c r="GC81" s="49">
        <v>0</v>
      </c>
      <c r="GD81" s="48">
        <v>0</v>
      </c>
      <c r="GE81" s="11">
        <v>0</v>
      </c>
      <c r="GF81" s="49">
        <v>0</v>
      </c>
      <c r="GG81" s="48">
        <v>0</v>
      </c>
      <c r="GH81" s="11">
        <v>0</v>
      </c>
      <c r="GI81" s="49">
        <v>0</v>
      </c>
      <c r="GJ81" s="48">
        <v>0</v>
      </c>
      <c r="GK81" s="11">
        <v>0</v>
      </c>
      <c r="GL81" s="49">
        <v>0</v>
      </c>
      <c r="GM81" s="48">
        <v>0</v>
      </c>
      <c r="GN81" s="11">
        <v>0</v>
      </c>
      <c r="GO81" s="49">
        <v>0</v>
      </c>
      <c r="GP81" s="48">
        <v>0</v>
      </c>
      <c r="GQ81" s="11">
        <v>0</v>
      </c>
      <c r="GR81" s="49">
        <v>0</v>
      </c>
      <c r="GS81" s="48">
        <v>0</v>
      </c>
      <c r="GT81" s="11">
        <v>45</v>
      </c>
      <c r="GU81" s="49">
        <v>0</v>
      </c>
      <c r="GV81" s="48">
        <v>0</v>
      </c>
      <c r="GW81" s="11">
        <v>0</v>
      </c>
      <c r="GX81" s="49">
        <v>0</v>
      </c>
      <c r="GY81" s="48">
        <v>0</v>
      </c>
      <c r="GZ81" s="11">
        <v>0</v>
      </c>
      <c r="HA81" s="49">
        <v>0</v>
      </c>
      <c r="HB81" s="48">
        <v>0</v>
      </c>
      <c r="HC81" s="11">
        <v>0</v>
      </c>
      <c r="HD81" s="49">
        <v>0</v>
      </c>
      <c r="HE81" s="48">
        <v>0</v>
      </c>
      <c r="HF81" s="11">
        <v>0</v>
      </c>
      <c r="HG81" s="49">
        <v>0</v>
      </c>
      <c r="HH81" s="48">
        <v>0</v>
      </c>
      <c r="HI81" s="11">
        <v>0</v>
      </c>
      <c r="HJ81" s="49">
        <v>0</v>
      </c>
      <c r="HK81" s="48">
        <v>0</v>
      </c>
      <c r="HL81" s="11">
        <v>0</v>
      </c>
      <c r="HM81" s="49">
        <v>0</v>
      </c>
      <c r="HN81" s="48">
        <v>0</v>
      </c>
      <c r="HO81" s="11">
        <v>0</v>
      </c>
      <c r="HP81" s="49">
        <v>0</v>
      </c>
      <c r="HQ81" s="48">
        <v>0</v>
      </c>
      <c r="HR81" s="11">
        <v>0</v>
      </c>
      <c r="HS81" s="49">
        <v>0</v>
      </c>
      <c r="HT81" s="54">
        <v>42</v>
      </c>
      <c r="HU81" s="13">
        <v>2319</v>
      </c>
      <c r="HV81" s="55">
        <v>55214.285714285717</v>
      </c>
      <c r="HW81" s="54">
        <v>39</v>
      </c>
      <c r="HX81" s="13">
        <v>722</v>
      </c>
      <c r="HY81" s="55">
        <f t="shared" si="408"/>
        <v>18512.820512820515</v>
      </c>
      <c r="HZ81" s="48">
        <v>0</v>
      </c>
      <c r="IA81" s="11">
        <v>0</v>
      </c>
      <c r="IB81" s="49">
        <v>0</v>
      </c>
      <c r="IC81" s="48"/>
      <c r="ID81" s="11"/>
      <c r="IE81" s="49"/>
      <c r="IF81" s="48"/>
      <c r="IG81" s="11"/>
      <c r="IH81" s="49"/>
      <c r="II81" s="48"/>
      <c r="IJ81" s="11"/>
      <c r="IK81" s="49"/>
      <c r="IL81" s="48"/>
      <c r="IM81" s="11"/>
      <c r="IN81" s="49"/>
      <c r="IO81" s="48"/>
      <c r="IP81" s="11"/>
      <c r="IQ81" s="49"/>
      <c r="IR81" s="48">
        <v>0</v>
      </c>
      <c r="IS81" s="11">
        <v>0</v>
      </c>
      <c r="IT81" s="49">
        <v>0</v>
      </c>
      <c r="IU81" s="10">
        <f t="shared" si="402"/>
        <v>288</v>
      </c>
      <c r="IV81" s="15">
        <f t="shared" si="403"/>
        <v>10241</v>
      </c>
      <c r="IW81" s="6"/>
      <c r="IX81" s="9"/>
      <c r="IY81" s="6"/>
      <c r="IZ81" s="6"/>
      <c r="JA81" s="6"/>
      <c r="JB81" s="9"/>
      <c r="JC81" s="6"/>
      <c r="JD81" s="6"/>
      <c r="JE81" s="6"/>
      <c r="JF81" s="9"/>
      <c r="JG81" s="6"/>
      <c r="JH81" s="6"/>
      <c r="JI81" s="1"/>
      <c r="JJ81" s="2"/>
      <c r="JK81" s="1"/>
      <c r="JL81" s="1"/>
      <c r="JM81" s="1"/>
      <c r="JN81" s="2"/>
      <c r="JO81" s="1"/>
      <c r="JP81" s="1"/>
      <c r="JQ81" s="1"/>
      <c r="JR81" s="2"/>
      <c r="JS81" s="1"/>
      <c r="JT81" s="1"/>
      <c r="JU81" s="1"/>
      <c r="JV81" s="2"/>
      <c r="JW81" s="1"/>
      <c r="JX81" s="1"/>
      <c r="JY81" s="1"/>
      <c r="JZ81" s="2"/>
      <c r="KA81" s="1"/>
      <c r="KB81" s="1"/>
      <c r="KC81" s="1"/>
      <c r="KD81" s="2"/>
      <c r="KE81" s="1"/>
      <c r="KF81" s="1"/>
      <c r="KG81" s="1"/>
      <c r="KH81" s="2"/>
      <c r="KI81" s="1"/>
      <c r="KJ81" s="1"/>
      <c r="KK81" s="1"/>
      <c r="KL81" s="2"/>
      <c r="KM81" s="1"/>
      <c r="KN81" s="1"/>
      <c r="KO81" s="1"/>
    </row>
    <row r="82" spans="1:376" x14ac:dyDescent="0.3">
      <c r="A82" s="64">
        <v>2009</v>
      </c>
      <c r="B82" s="65" t="s">
        <v>16</v>
      </c>
      <c r="C82" s="48">
        <v>0</v>
      </c>
      <c r="D82" s="11">
        <v>0</v>
      </c>
      <c r="E82" s="49">
        <f t="shared" si="404"/>
        <v>0</v>
      </c>
      <c r="F82" s="48">
        <v>0</v>
      </c>
      <c r="G82" s="11">
        <v>0</v>
      </c>
      <c r="H82" s="49">
        <v>0</v>
      </c>
      <c r="I82" s="48">
        <v>0</v>
      </c>
      <c r="J82" s="11">
        <v>0</v>
      </c>
      <c r="K82" s="49">
        <v>0</v>
      </c>
      <c r="L82" s="54">
        <v>1</v>
      </c>
      <c r="M82" s="13">
        <v>61</v>
      </c>
      <c r="N82" s="55">
        <v>61000</v>
      </c>
      <c r="O82" s="48">
        <v>0</v>
      </c>
      <c r="P82" s="11">
        <v>0</v>
      </c>
      <c r="Q82" s="49">
        <v>0</v>
      </c>
      <c r="R82" s="54">
        <v>1</v>
      </c>
      <c r="S82" s="13">
        <v>34</v>
      </c>
      <c r="T82" s="55">
        <v>34000</v>
      </c>
      <c r="U82" s="48">
        <v>0</v>
      </c>
      <c r="V82" s="11">
        <v>0</v>
      </c>
      <c r="W82" s="49">
        <v>0</v>
      </c>
      <c r="X82" s="48">
        <v>0</v>
      </c>
      <c r="Y82" s="11">
        <v>0</v>
      </c>
      <c r="Z82" s="49">
        <v>0</v>
      </c>
      <c r="AA82" s="54">
        <v>0</v>
      </c>
      <c r="AB82" s="13">
        <v>0</v>
      </c>
      <c r="AC82" s="55">
        <f t="shared" si="405"/>
        <v>0</v>
      </c>
      <c r="AD82" s="54">
        <v>1</v>
      </c>
      <c r="AE82" s="13">
        <v>0</v>
      </c>
      <c r="AF82" s="55">
        <v>0</v>
      </c>
      <c r="AG82" s="54">
        <v>0</v>
      </c>
      <c r="AH82" s="13">
        <v>0</v>
      </c>
      <c r="AI82" s="49">
        <v>0</v>
      </c>
      <c r="AJ82" s="48">
        <v>0</v>
      </c>
      <c r="AK82" s="11">
        <v>0</v>
      </c>
      <c r="AL82" s="49">
        <v>0</v>
      </c>
      <c r="AM82" s="54">
        <v>189</v>
      </c>
      <c r="AN82" s="13">
        <v>1429</v>
      </c>
      <c r="AO82" s="55">
        <v>7560.8465608465613</v>
      </c>
      <c r="AP82" s="48">
        <v>0</v>
      </c>
      <c r="AQ82" s="11">
        <v>0</v>
      </c>
      <c r="AR82" s="49">
        <v>0</v>
      </c>
      <c r="AS82" s="48">
        <v>0</v>
      </c>
      <c r="AT82" s="11">
        <v>0</v>
      </c>
      <c r="AU82" s="49">
        <f t="shared" si="406"/>
        <v>0</v>
      </c>
      <c r="AV82" s="48">
        <v>0</v>
      </c>
      <c r="AW82" s="11">
        <v>0</v>
      </c>
      <c r="AX82" s="49">
        <v>0</v>
      </c>
      <c r="AY82" s="54">
        <v>48</v>
      </c>
      <c r="AZ82" s="13">
        <v>2361</v>
      </c>
      <c r="BA82" s="55">
        <v>49187.5</v>
      </c>
      <c r="BB82" s="48">
        <v>0</v>
      </c>
      <c r="BC82" s="11">
        <v>0</v>
      </c>
      <c r="BD82" s="49">
        <v>0</v>
      </c>
      <c r="BE82" s="48">
        <v>0</v>
      </c>
      <c r="BF82" s="11">
        <v>0</v>
      </c>
      <c r="BG82" s="49">
        <v>0</v>
      </c>
      <c r="BH82" s="48">
        <v>0</v>
      </c>
      <c r="BI82" s="11">
        <v>0</v>
      </c>
      <c r="BJ82" s="49">
        <v>0</v>
      </c>
      <c r="BK82" s="54">
        <v>5</v>
      </c>
      <c r="BL82" s="13">
        <v>185</v>
      </c>
      <c r="BM82" s="55">
        <v>37000</v>
      </c>
      <c r="BN82" s="48">
        <v>0</v>
      </c>
      <c r="BO82" s="11">
        <v>0</v>
      </c>
      <c r="BP82" s="49">
        <v>0</v>
      </c>
      <c r="BQ82" s="54">
        <v>58</v>
      </c>
      <c r="BR82" s="13">
        <v>2327</v>
      </c>
      <c r="BS82" s="55">
        <v>40120.689655172413</v>
      </c>
      <c r="BT82" s="48">
        <v>0</v>
      </c>
      <c r="BU82" s="11">
        <v>0</v>
      </c>
      <c r="BV82" s="49">
        <v>0</v>
      </c>
      <c r="BW82" s="48">
        <v>0</v>
      </c>
      <c r="BX82" s="11">
        <v>0</v>
      </c>
      <c r="BY82" s="49">
        <v>0</v>
      </c>
      <c r="BZ82" s="48">
        <v>0</v>
      </c>
      <c r="CA82" s="11">
        <v>0</v>
      </c>
      <c r="CB82" s="49">
        <v>0</v>
      </c>
      <c r="CC82" s="48">
        <v>0</v>
      </c>
      <c r="CD82" s="11">
        <v>0</v>
      </c>
      <c r="CE82" s="49">
        <v>0</v>
      </c>
      <c r="CF82" s="48">
        <v>0</v>
      </c>
      <c r="CG82" s="11">
        <v>0</v>
      </c>
      <c r="CH82" s="49">
        <v>0</v>
      </c>
      <c r="CI82" s="54">
        <v>0</v>
      </c>
      <c r="CJ82" s="13">
        <v>1</v>
      </c>
      <c r="CK82" s="55">
        <v>0</v>
      </c>
      <c r="CL82" s="48">
        <v>0</v>
      </c>
      <c r="CM82" s="11">
        <v>0</v>
      </c>
      <c r="CN82" s="49">
        <v>0</v>
      </c>
      <c r="CO82" s="54">
        <v>42</v>
      </c>
      <c r="CP82" s="13">
        <v>8268</v>
      </c>
      <c r="CQ82" s="55">
        <v>196857.14285714287</v>
      </c>
      <c r="CR82" s="48">
        <v>0</v>
      </c>
      <c r="CS82" s="11">
        <v>0</v>
      </c>
      <c r="CT82" s="49">
        <v>0</v>
      </c>
      <c r="CU82" s="54">
        <v>6</v>
      </c>
      <c r="CV82" s="13">
        <v>486</v>
      </c>
      <c r="CW82" s="55">
        <v>81000</v>
      </c>
      <c r="CX82" s="48">
        <v>0</v>
      </c>
      <c r="CY82" s="11">
        <v>0</v>
      </c>
      <c r="CZ82" s="49">
        <v>0</v>
      </c>
      <c r="DA82" s="48">
        <v>0</v>
      </c>
      <c r="DB82" s="11">
        <v>0</v>
      </c>
      <c r="DC82" s="49">
        <v>0</v>
      </c>
      <c r="DD82" s="48">
        <v>0</v>
      </c>
      <c r="DE82" s="11">
        <v>0</v>
      </c>
      <c r="DF82" s="49">
        <v>0</v>
      </c>
      <c r="DG82" s="48">
        <v>0</v>
      </c>
      <c r="DH82" s="11">
        <v>0</v>
      </c>
      <c r="DI82" s="49">
        <v>0</v>
      </c>
      <c r="DJ82" s="48">
        <v>0</v>
      </c>
      <c r="DK82" s="11">
        <v>0</v>
      </c>
      <c r="DL82" s="49">
        <v>0</v>
      </c>
      <c r="DM82" s="48">
        <v>0</v>
      </c>
      <c r="DN82" s="11">
        <v>0</v>
      </c>
      <c r="DO82" s="49">
        <v>0</v>
      </c>
      <c r="DP82" s="48">
        <v>0</v>
      </c>
      <c r="DQ82" s="11">
        <v>0</v>
      </c>
      <c r="DR82" s="49">
        <v>0</v>
      </c>
      <c r="DS82" s="54">
        <v>0</v>
      </c>
      <c r="DT82" s="13">
        <v>0</v>
      </c>
      <c r="DU82" s="55">
        <v>0</v>
      </c>
      <c r="DV82" s="54">
        <v>22</v>
      </c>
      <c r="DW82" s="13">
        <v>200</v>
      </c>
      <c r="DX82" s="55">
        <v>9090.9090909090919</v>
      </c>
      <c r="DY82" s="48">
        <v>0</v>
      </c>
      <c r="DZ82" s="11">
        <v>0</v>
      </c>
      <c r="EA82" s="49">
        <v>0</v>
      </c>
      <c r="EB82" s="54">
        <v>0</v>
      </c>
      <c r="EC82" s="13">
        <v>0</v>
      </c>
      <c r="ED82" s="55">
        <v>0</v>
      </c>
      <c r="EE82" s="48">
        <v>0</v>
      </c>
      <c r="EF82" s="11">
        <v>0</v>
      </c>
      <c r="EG82" s="49">
        <v>0</v>
      </c>
      <c r="EH82" s="54">
        <v>12</v>
      </c>
      <c r="EI82" s="13">
        <v>1581</v>
      </c>
      <c r="EJ82" s="55">
        <v>131750</v>
      </c>
      <c r="EK82" s="54">
        <v>0</v>
      </c>
      <c r="EL82" s="13">
        <v>0</v>
      </c>
      <c r="EM82" s="55">
        <f t="shared" si="407"/>
        <v>0</v>
      </c>
      <c r="EN82" s="48">
        <v>0</v>
      </c>
      <c r="EO82" s="11">
        <v>0</v>
      </c>
      <c r="EP82" s="49">
        <v>0</v>
      </c>
      <c r="EQ82" s="54">
        <v>16</v>
      </c>
      <c r="ER82" s="13">
        <v>446</v>
      </c>
      <c r="ES82" s="55">
        <v>27875</v>
      </c>
      <c r="ET82" s="48">
        <v>0</v>
      </c>
      <c r="EU82" s="11">
        <v>0</v>
      </c>
      <c r="EV82" s="49">
        <v>0</v>
      </c>
      <c r="EW82" s="48">
        <v>0</v>
      </c>
      <c r="EX82" s="11">
        <v>0</v>
      </c>
      <c r="EY82" s="49">
        <v>0</v>
      </c>
      <c r="EZ82" s="54">
        <v>2</v>
      </c>
      <c r="FA82" s="13">
        <v>7</v>
      </c>
      <c r="FB82" s="55">
        <v>3500</v>
      </c>
      <c r="FC82" s="48">
        <v>0</v>
      </c>
      <c r="FD82" s="11">
        <v>0</v>
      </c>
      <c r="FE82" s="49">
        <v>0</v>
      </c>
      <c r="FF82" s="48">
        <v>0</v>
      </c>
      <c r="FG82" s="11">
        <v>0</v>
      </c>
      <c r="FH82" s="49">
        <v>0</v>
      </c>
      <c r="FI82" s="48">
        <v>0</v>
      </c>
      <c r="FJ82" s="11">
        <v>0</v>
      </c>
      <c r="FK82" s="49">
        <v>0</v>
      </c>
      <c r="FL82" s="48">
        <v>0</v>
      </c>
      <c r="FM82" s="11">
        <v>0</v>
      </c>
      <c r="FN82" s="49">
        <v>0</v>
      </c>
      <c r="FO82" s="48">
        <v>0</v>
      </c>
      <c r="FP82" s="11">
        <v>0</v>
      </c>
      <c r="FQ82" s="49">
        <v>0</v>
      </c>
      <c r="FR82" s="48">
        <v>0</v>
      </c>
      <c r="FS82" s="11">
        <v>0</v>
      </c>
      <c r="FT82" s="49">
        <v>0</v>
      </c>
      <c r="FU82" s="48">
        <v>0</v>
      </c>
      <c r="FV82" s="11">
        <v>0</v>
      </c>
      <c r="FW82" s="49">
        <v>0</v>
      </c>
      <c r="FX82" s="48">
        <v>0</v>
      </c>
      <c r="FY82" s="11">
        <v>0</v>
      </c>
      <c r="FZ82" s="49">
        <v>0</v>
      </c>
      <c r="GA82" s="48">
        <v>0</v>
      </c>
      <c r="GB82" s="11">
        <v>0</v>
      </c>
      <c r="GC82" s="49">
        <v>0</v>
      </c>
      <c r="GD82" s="48">
        <v>0</v>
      </c>
      <c r="GE82" s="11">
        <v>0</v>
      </c>
      <c r="GF82" s="49">
        <v>0</v>
      </c>
      <c r="GG82" s="48">
        <v>0</v>
      </c>
      <c r="GH82" s="11">
        <v>0</v>
      </c>
      <c r="GI82" s="49">
        <v>0</v>
      </c>
      <c r="GJ82" s="48">
        <v>0</v>
      </c>
      <c r="GK82" s="11">
        <v>0</v>
      </c>
      <c r="GL82" s="49">
        <v>0</v>
      </c>
      <c r="GM82" s="48">
        <v>0</v>
      </c>
      <c r="GN82" s="11">
        <v>0</v>
      </c>
      <c r="GO82" s="49">
        <v>0</v>
      </c>
      <c r="GP82" s="48">
        <v>0</v>
      </c>
      <c r="GQ82" s="11">
        <v>0</v>
      </c>
      <c r="GR82" s="49">
        <v>0</v>
      </c>
      <c r="GS82" s="48">
        <v>0</v>
      </c>
      <c r="GT82" s="11">
        <v>0</v>
      </c>
      <c r="GU82" s="49">
        <v>0</v>
      </c>
      <c r="GV82" s="48">
        <v>0</v>
      </c>
      <c r="GW82" s="11">
        <v>0</v>
      </c>
      <c r="GX82" s="49">
        <v>0</v>
      </c>
      <c r="GY82" s="48">
        <v>0</v>
      </c>
      <c r="GZ82" s="11">
        <v>0</v>
      </c>
      <c r="HA82" s="49">
        <v>0</v>
      </c>
      <c r="HB82" s="48">
        <v>0</v>
      </c>
      <c r="HC82" s="11">
        <v>0</v>
      </c>
      <c r="HD82" s="49">
        <v>0</v>
      </c>
      <c r="HE82" s="48">
        <v>0</v>
      </c>
      <c r="HF82" s="11">
        <v>0</v>
      </c>
      <c r="HG82" s="49">
        <v>0</v>
      </c>
      <c r="HH82" s="48">
        <v>0</v>
      </c>
      <c r="HI82" s="11">
        <v>0</v>
      </c>
      <c r="HJ82" s="49">
        <v>0</v>
      </c>
      <c r="HK82" s="48">
        <v>0</v>
      </c>
      <c r="HL82" s="11">
        <v>0</v>
      </c>
      <c r="HM82" s="49">
        <v>0</v>
      </c>
      <c r="HN82" s="48">
        <v>0</v>
      </c>
      <c r="HO82" s="11">
        <v>0</v>
      </c>
      <c r="HP82" s="49">
        <v>0</v>
      </c>
      <c r="HQ82" s="48">
        <v>0</v>
      </c>
      <c r="HR82" s="11">
        <v>0</v>
      </c>
      <c r="HS82" s="49">
        <v>0</v>
      </c>
      <c r="HT82" s="54">
        <v>12</v>
      </c>
      <c r="HU82" s="13">
        <v>726</v>
      </c>
      <c r="HV82" s="55">
        <v>60500</v>
      </c>
      <c r="HW82" s="54">
        <v>-1</v>
      </c>
      <c r="HX82" s="13">
        <v>-223</v>
      </c>
      <c r="HY82" s="55">
        <f>HX82/HW82*-1000</f>
        <v>-223000</v>
      </c>
      <c r="HZ82" s="48">
        <v>0</v>
      </c>
      <c r="IA82" s="11">
        <v>0</v>
      </c>
      <c r="IB82" s="49">
        <v>0</v>
      </c>
      <c r="IC82" s="48"/>
      <c r="ID82" s="11"/>
      <c r="IE82" s="49"/>
      <c r="IF82" s="48"/>
      <c r="IG82" s="11"/>
      <c r="IH82" s="49"/>
      <c r="II82" s="48"/>
      <c r="IJ82" s="11"/>
      <c r="IK82" s="49"/>
      <c r="IL82" s="48"/>
      <c r="IM82" s="11"/>
      <c r="IN82" s="49"/>
      <c r="IO82" s="48"/>
      <c r="IP82" s="11"/>
      <c r="IQ82" s="49"/>
      <c r="IR82" s="48">
        <v>0</v>
      </c>
      <c r="IS82" s="11">
        <v>0</v>
      </c>
      <c r="IT82" s="49">
        <v>0</v>
      </c>
      <c r="IU82" s="10">
        <f t="shared" si="402"/>
        <v>414</v>
      </c>
      <c r="IV82" s="15">
        <f t="shared" si="403"/>
        <v>17889</v>
      </c>
      <c r="IW82" s="6"/>
      <c r="IX82" s="9"/>
      <c r="IY82" s="6"/>
      <c r="IZ82" s="6"/>
      <c r="JA82" s="6"/>
      <c r="JB82" s="9"/>
      <c r="JC82" s="6"/>
      <c r="JD82" s="6"/>
      <c r="JE82" s="6"/>
      <c r="JF82" s="9"/>
      <c r="JG82" s="6"/>
      <c r="JH82" s="6"/>
      <c r="JI82" s="1"/>
      <c r="JJ82" s="2"/>
      <c r="JK82" s="1"/>
      <c r="JL82" s="1"/>
      <c r="JM82" s="1"/>
      <c r="JN82" s="2"/>
      <c r="JO82" s="1"/>
      <c r="JP82" s="1"/>
      <c r="JQ82" s="1"/>
      <c r="JR82" s="2"/>
      <c r="JS82" s="1"/>
      <c r="JT82" s="1"/>
      <c r="JU82" s="1"/>
      <c r="JV82" s="2"/>
      <c r="JW82" s="1"/>
      <c r="JX82" s="1"/>
      <c r="JY82" s="1"/>
      <c r="JZ82" s="2"/>
      <c r="KA82" s="1"/>
      <c r="KB82" s="1"/>
      <c r="KC82" s="1"/>
      <c r="KD82" s="2"/>
      <c r="KE82" s="1"/>
      <c r="KF82" s="1"/>
      <c r="KG82" s="1"/>
      <c r="KH82" s="2"/>
      <c r="KI82" s="1"/>
      <c r="KJ82" s="1"/>
      <c r="KK82" s="1"/>
      <c r="KL82" s="2"/>
      <c r="KM82" s="1"/>
      <c r="KN82" s="1"/>
      <c r="KO82" s="1"/>
    </row>
    <row r="83" spans="1:376" ht="15" thickBot="1" x14ac:dyDescent="0.35">
      <c r="A83" s="66"/>
      <c r="B83" s="67" t="s">
        <v>17</v>
      </c>
      <c r="C83" s="50">
        <f t="shared" ref="C83:D83" si="409">SUM(C71:C82)</f>
        <v>0</v>
      </c>
      <c r="D83" s="31">
        <f t="shared" si="409"/>
        <v>0</v>
      </c>
      <c r="E83" s="51"/>
      <c r="F83" s="50">
        <f>SUM(F71:F82)</f>
        <v>0</v>
      </c>
      <c r="G83" s="31">
        <f>SUM(G71:G82)</f>
        <v>0</v>
      </c>
      <c r="H83" s="51"/>
      <c r="I83" s="50">
        <f>SUM(I71:I82)</f>
        <v>0</v>
      </c>
      <c r="J83" s="31">
        <f>SUM(J71:J82)</f>
        <v>8</v>
      </c>
      <c r="K83" s="51"/>
      <c r="L83" s="50">
        <f t="shared" ref="L83:M83" si="410">SUM(L71:L82)</f>
        <v>18</v>
      </c>
      <c r="M83" s="31">
        <f t="shared" si="410"/>
        <v>765</v>
      </c>
      <c r="N83" s="51"/>
      <c r="O83" s="50">
        <f t="shared" ref="O83:P83" si="411">SUM(O71:O82)</f>
        <v>0</v>
      </c>
      <c r="P83" s="31">
        <f t="shared" si="411"/>
        <v>0</v>
      </c>
      <c r="Q83" s="51"/>
      <c r="R83" s="50">
        <f t="shared" ref="R83:S83" si="412">SUM(R71:R82)</f>
        <v>1</v>
      </c>
      <c r="S83" s="31">
        <f t="shared" si="412"/>
        <v>50</v>
      </c>
      <c r="T83" s="51"/>
      <c r="U83" s="50">
        <f t="shared" ref="U83:V83" si="413">SUM(U71:U82)</f>
        <v>0</v>
      </c>
      <c r="V83" s="31">
        <f t="shared" si="413"/>
        <v>0</v>
      </c>
      <c r="W83" s="51"/>
      <c r="X83" s="50">
        <f t="shared" ref="X83:Y83" si="414">SUM(X71:X82)</f>
        <v>0</v>
      </c>
      <c r="Y83" s="31">
        <f t="shared" si="414"/>
        <v>0</v>
      </c>
      <c r="Z83" s="51"/>
      <c r="AA83" s="50">
        <f t="shared" ref="AA83:AB83" si="415">SUM(AA71:AA82)</f>
        <v>0</v>
      </c>
      <c r="AB83" s="31">
        <f t="shared" si="415"/>
        <v>0</v>
      </c>
      <c r="AC83" s="51"/>
      <c r="AD83" s="50">
        <f t="shared" ref="AD83:AE83" si="416">SUM(AD71:AD82)</f>
        <v>4</v>
      </c>
      <c r="AE83" s="31">
        <f t="shared" si="416"/>
        <v>11</v>
      </c>
      <c r="AF83" s="51"/>
      <c r="AG83" s="50">
        <f t="shared" ref="AG83:AH83" si="417">SUM(AG71:AG82)</f>
        <v>0</v>
      </c>
      <c r="AH83" s="31">
        <f t="shared" si="417"/>
        <v>0</v>
      </c>
      <c r="AI83" s="51"/>
      <c r="AJ83" s="50">
        <f t="shared" ref="AJ83:AK83" si="418">SUM(AJ71:AJ82)</f>
        <v>0</v>
      </c>
      <c r="AK83" s="31">
        <f t="shared" si="418"/>
        <v>0</v>
      </c>
      <c r="AL83" s="51"/>
      <c r="AM83" s="50">
        <f t="shared" ref="AM83:AN83" si="419">SUM(AM71:AM82)</f>
        <v>279</v>
      </c>
      <c r="AN83" s="31">
        <f t="shared" si="419"/>
        <v>2132</v>
      </c>
      <c r="AO83" s="51"/>
      <c r="AP83" s="50">
        <f t="shared" ref="AP83:AQ83" si="420">SUM(AP71:AP82)</f>
        <v>0</v>
      </c>
      <c r="AQ83" s="31">
        <f t="shared" si="420"/>
        <v>0</v>
      </c>
      <c r="AR83" s="51"/>
      <c r="AS83" s="50">
        <f t="shared" ref="AS83:AT83" si="421">SUM(AS71:AS82)</f>
        <v>0</v>
      </c>
      <c r="AT83" s="31">
        <f t="shared" si="421"/>
        <v>0</v>
      </c>
      <c r="AU83" s="51"/>
      <c r="AV83" s="50">
        <f t="shared" ref="AV83:AW83" si="422">SUM(AV71:AV82)</f>
        <v>0</v>
      </c>
      <c r="AW83" s="31">
        <f t="shared" si="422"/>
        <v>0</v>
      </c>
      <c r="AX83" s="51"/>
      <c r="AY83" s="50">
        <f t="shared" ref="AY83:AZ83" si="423">SUM(AY71:AY82)</f>
        <v>215</v>
      </c>
      <c r="AZ83" s="31">
        <f t="shared" si="423"/>
        <v>14502</v>
      </c>
      <c r="BA83" s="51"/>
      <c r="BB83" s="50">
        <f t="shared" ref="BB83:BC83" si="424">SUM(BB71:BB82)</f>
        <v>0</v>
      </c>
      <c r="BC83" s="31">
        <f t="shared" si="424"/>
        <v>0</v>
      </c>
      <c r="BD83" s="51"/>
      <c r="BE83" s="50">
        <f t="shared" ref="BE83:BF83" si="425">SUM(BE71:BE82)</f>
        <v>0</v>
      </c>
      <c r="BF83" s="31">
        <f t="shared" si="425"/>
        <v>0</v>
      </c>
      <c r="BG83" s="51"/>
      <c r="BH83" s="50">
        <f t="shared" ref="BH83:BI83" si="426">SUM(BH71:BH82)</f>
        <v>0</v>
      </c>
      <c r="BI83" s="31">
        <f t="shared" si="426"/>
        <v>0</v>
      </c>
      <c r="BJ83" s="51"/>
      <c r="BK83" s="50">
        <f t="shared" ref="BK83:BL83" si="427">SUM(BK71:BK82)</f>
        <v>37</v>
      </c>
      <c r="BL83" s="31">
        <f t="shared" si="427"/>
        <v>4555</v>
      </c>
      <c r="BM83" s="51">
        <v>37000</v>
      </c>
      <c r="BN83" s="50">
        <f t="shared" ref="BN83:BO83" si="428">SUM(BN71:BN82)</f>
        <v>0</v>
      </c>
      <c r="BO83" s="31">
        <f t="shared" si="428"/>
        <v>0</v>
      </c>
      <c r="BP83" s="51"/>
      <c r="BQ83" s="50">
        <f t="shared" ref="BQ83:BR83" si="429">SUM(BQ71:BQ82)</f>
        <v>524</v>
      </c>
      <c r="BR83" s="31">
        <f t="shared" si="429"/>
        <v>21253</v>
      </c>
      <c r="BS83" s="51"/>
      <c r="BT83" s="50">
        <f t="shared" ref="BT83:BU83" si="430">SUM(BT71:BT82)</f>
        <v>0</v>
      </c>
      <c r="BU83" s="31">
        <f t="shared" si="430"/>
        <v>0</v>
      </c>
      <c r="BV83" s="51"/>
      <c r="BW83" s="50">
        <f t="shared" ref="BW83:BX83" si="431">SUM(BW71:BW82)</f>
        <v>0</v>
      </c>
      <c r="BX83" s="31">
        <f t="shared" si="431"/>
        <v>0</v>
      </c>
      <c r="BY83" s="51"/>
      <c r="BZ83" s="50">
        <f t="shared" ref="BZ83:CA83" si="432">SUM(BZ71:BZ82)</f>
        <v>0</v>
      </c>
      <c r="CA83" s="31">
        <f t="shared" si="432"/>
        <v>0</v>
      </c>
      <c r="CB83" s="51"/>
      <c r="CC83" s="50">
        <f t="shared" ref="CC83:CD83" si="433">SUM(CC71:CC82)</f>
        <v>0</v>
      </c>
      <c r="CD83" s="31">
        <f t="shared" si="433"/>
        <v>0</v>
      </c>
      <c r="CE83" s="51"/>
      <c r="CF83" s="50">
        <f t="shared" ref="CF83:CG83" si="434">SUM(CF71:CF82)</f>
        <v>0</v>
      </c>
      <c r="CG83" s="31">
        <f t="shared" si="434"/>
        <v>0</v>
      </c>
      <c r="CH83" s="51"/>
      <c r="CI83" s="50">
        <f t="shared" ref="CI83:CJ83" si="435">SUM(CI71:CI82)</f>
        <v>1</v>
      </c>
      <c r="CJ83" s="31">
        <f t="shared" si="435"/>
        <v>41</v>
      </c>
      <c r="CK83" s="51"/>
      <c r="CL83" s="50">
        <f t="shared" ref="CL83:CM83" si="436">SUM(CL71:CL82)</f>
        <v>0</v>
      </c>
      <c r="CM83" s="31">
        <f t="shared" si="436"/>
        <v>0</v>
      </c>
      <c r="CN83" s="51"/>
      <c r="CO83" s="50">
        <f t="shared" ref="CO83:CP83" si="437">SUM(CO71:CO82)</f>
        <v>104</v>
      </c>
      <c r="CP83" s="31">
        <f t="shared" si="437"/>
        <v>22619</v>
      </c>
      <c r="CQ83" s="51"/>
      <c r="CR83" s="50">
        <f t="shared" ref="CR83:CS83" si="438">SUM(CR71:CR82)</f>
        <v>0</v>
      </c>
      <c r="CS83" s="31">
        <f t="shared" si="438"/>
        <v>0</v>
      </c>
      <c r="CT83" s="51"/>
      <c r="CU83" s="50">
        <f t="shared" ref="CU83:CV83" si="439">SUM(CU71:CU82)</f>
        <v>75</v>
      </c>
      <c r="CV83" s="31">
        <f t="shared" si="439"/>
        <v>3106</v>
      </c>
      <c r="CW83" s="51"/>
      <c r="CX83" s="50">
        <f t="shared" ref="CX83:CY83" si="440">SUM(CX71:CX82)</f>
        <v>0</v>
      </c>
      <c r="CY83" s="31">
        <f t="shared" si="440"/>
        <v>0</v>
      </c>
      <c r="CZ83" s="51"/>
      <c r="DA83" s="50">
        <f t="shared" ref="DA83:DB83" si="441">SUM(DA71:DA82)</f>
        <v>0</v>
      </c>
      <c r="DB83" s="31">
        <f t="shared" si="441"/>
        <v>0</v>
      </c>
      <c r="DC83" s="51"/>
      <c r="DD83" s="50">
        <f t="shared" ref="DD83:DE83" si="442">SUM(DD71:DD82)</f>
        <v>0</v>
      </c>
      <c r="DE83" s="31">
        <f t="shared" si="442"/>
        <v>0</v>
      </c>
      <c r="DF83" s="51"/>
      <c r="DG83" s="50">
        <f t="shared" ref="DG83:DH83" si="443">SUM(DG71:DG82)</f>
        <v>0</v>
      </c>
      <c r="DH83" s="31">
        <f t="shared" si="443"/>
        <v>0</v>
      </c>
      <c r="DI83" s="51"/>
      <c r="DJ83" s="50">
        <f t="shared" ref="DJ83:DK83" si="444">SUM(DJ71:DJ82)</f>
        <v>0</v>
      </c>
      <c r="DK83" s="31">
        <f t="shared" si="444"/>
        <v>0</v>
      </c>
      <c r="DL83" s="51"/>
      <c r="DM83" s="50">
        <f t="shared" ref="DM83:DN83" si="445">SUM(DM71:DM82)</f>
        <v>0</v>
      </c>
      <c r="DN83" s="31">
        <f t="shared" si="445"/>
        <v>0</v>
      </c>
      <c r="DO83" s="51"/>
      <c r="DP83" s="50">
        <f t="shared" ref="DP83:DQ83" si="446">SUM(DP71:DP82)</f>
        <v>0</v>
      </c>
      <c r="DQ83" s="31">
        <f t="shared" si="446"/>
        <v>0</v>
      </c>
      <c r="DR83" s="51"/>
      <c r="DS83" s="50">
        <v>0</v>
      </c>
      <c r="DT83" s="31">
        <v>0</v>
      </c>
      <c r="DU83" s="51"/>
      <c r="DV83" s="50">
        <f t="shared" ref="DV83:DW83" si="447">SUM(DV71:DV82)</f>
        <v>40</v>
      </c>
      <c r="DW83" s="31">
        <f t="shared" si="447"/>
        <v>655</v>
      </c>
      <c r="DX83" s="51"/>
      <c r="DY83" s="50">
        <f t="shared" ref="DY83:DZ83" si="448">SUM(DY71:DY82)</f>
        <v>0</v>
      </c>
      <c r="DZ83" s="31">
        <f t="shared" si="448"/>
        <v>0</v>
      </c>
      <c r="EA83" s="51"/>
      <c r="EB83" s="50">
        <f t="shared" ref="EB83:EC83" si="449">SUM(EB71:EB82)</f>
        <v>0</v>
      </c>
      <c r="EC83" s="31">
        <f t="shared" si="449"/>
        <v>0</v>
      </c>
      <c r="ED83" s="51"/>
      <c r="EE83" s="50">
        <f t="shared" ref="EE83:EF83" si="450">SUM(EE71:EE82)</f>
        <v>0</v>
      </c>
      <c r="EF83" s="31">
        <f t="shared" si="450"/>
        <v>0</v>
      </c>
      <c r="EG83" s="51"/>
      <c r="EH83" s="50">
        <f t="shared" ref="EH83:EI83" si="451">SUM(EH71:EH82)</f>
        <v>17</v>
      </c>
      <c r="EI83" s="31">
        <f t="shared" si="451"/>
        <v>2145</v>
      </c>
      <c r="EJ83" s="51"/>
      <c r="EK83" s="50">
        <f t="shared" ref="EK83:EL83" si="452">SUM(EK71:EK82)</f>
        <v>0</v>
      </c>
      <c r="EL83" s="31">
        <f t="shared" si="452"/>
        <v>0</v>
      </c>
      <c r="EM83" s="51"/>
      <c r="EN83" s="50">
        <f t="shared" ref="EN83:EO83" si="453">SUM(EN71:EN82)</f>
        <v>0</v>
      </c>
      <c r="EO83" s="31">
        <f t="shared" si="453"/>
        <v>0</v>
      </c>
      <c r="EP83" s="51"/>
      <c r="EQ83" s="50">
        <f t="shared" ref="EQ83:ER83" si="454">SUM(EQ71:EQ82)</f>
        <v>383</v>
      </c>
      <c r="ER83" s="31">
        <f t="shared" si="454"/>
        <v>13574</v>
      </c>
      <c r="ES83" s="51"/>
      <c r="ET83" s="50">
        <f t="shared" ref="ET83:EU83" si="455">SUM(ET71:ET82)</f>
        <v>0</v>
      </c>
      <c r="EU83" s="31">
        <f t="shared" si="455"/>
        <v>0</v>
      </c>
      <c r="EV83" s="51"/>
      <c r="EW83" s="50">
        <f t="shared" ref="EW83:EX83" si="456">SUM(EW71:EW82)</f>
        <v>0</v>
      </c>
      <c r="EX83" s="31">
        <f t="shared" si="456"/>
        <v>0</v>
      </c>
      <c r="EY83" s="51"/>
      <c r="EZ83" s="50">
        <f t="shared" ref="EZ83:FA83" si="457">SUM(EZ71:EZ82)</f>
        <v>56</v>
      </c>
      <c r="FA83" s="31">
        <f t="shared" si="457"/>
        <v>184</v>
      </c>
      <c r="FB83" s="51"/>
      <c r="FC83" s="50">
        <f t="shared" ref="FC83:FD83" si="458">SUM(FC71:FC82)</f>
        <v>0</v>
      </c>
      <c r="FD83" s="31">
        <f t="shared" si="458"/>
        <v>0</v>
      </c>
      <c r="FE83" s="51"/>
      <c r="FF83" s="50">
        <f t="shared" ref="FF83:FG83" si="459">SUM(FF71:FF82)</f>
        <v>0</v>
      </c>
      <c r="FG83" s="31">
        <f t="shared" si="459"/>
        <v>0</v>
      </c>
      <c r="FH83" s="51"/>
      <c r="FI83" s="50">
        <f t="shared" ref="FI83:FJ83" si="460">SUM(FI71:FI82)</f>
        <v>0</v>
      </c>
      <c r="FJ83" s="31">
        <f t="shared" si="460"/>
        <v>0</v>
      </c>
      <c r="FK83" s="51"/>
      <c r="FL83" s="50">
        <f t="shared" ref="FL83:FM83" si="461">SUM(FL71:FL82)</f>
        <v>0</v>
      </c>
      <c r="FM83" s="31">
        <f t="shared" si="461"/>
        <v>10</v>
      </c>
      <c r="FN83" s="51"/>
      <c r="FO83" s="50">
        <f t="shared" ref="FO83:FP83" si="462">SUM(FO71:FO82)</f>
        <v>2</v>
      </c>
      <c r="FP83" s="31">
        <f t="shared" si="462"/>
        <v>359</v>
      </c>
      <c r="FQ83" s="51"/>
      <c r="FR83" s="50">
        <f t="shared" ref="FR83:FS83" si="463">SUM(FR71:FR82)</f>
        <v>0</v>
      </c>
      <c r="FS83" s="31">
        <f t="shared" si="463"/>
        <v>0</v>
      </c>
      <c r="FT83" s="51"/>
      <c r="FU83" s="50">
        <f t="shared" ref="FU83:FV83" si="464">SUM(FU71:FU82)</f>
        <v>0</v>
      </c>
      <c r="FV83" s="31">
        <f t="shared" si="464"/>
        <v>3</v>
      </c>
      <c r="FW83" s="51"/>
      <c r="FX83" s="50">
        <f t="shared" ref="FX83:FY83" si="465">SUM(FX71:FX82)</f>
        <v>0</v>
      </c>
      <c r="FY83" s="31">
        <f t="shared" si="465"/>
        <v>0</v>
      </c>
      <c r="FZ83" s="51"/>
      <c r="GA83" s="50">
        <f t="shared" ref="GA83:GB83" si="466">SUM(GA71:GA82)</f>
        <v>0</v>
      </c>
      <c r="GB83" s="31">
        <f t="shared" si="466"/>
        <v>3</v>
      </c>
      <c r="GC83" s="51"/>
      <c r="GD83" s="50">
        <f t="shared" ref="GD83:GE83" si="467">SUM(GD71:GD82)</f>
        <v>0</v>
      </c>
      <c r="GE83" s="31">
        <f t="shared" si="467"/>
        <v>0</v>
      </c>
      <c r="GF83" s="51"/>
      <c r="GG83" s="50">
        <f t="shared" ref="GG83:GH83" si="468">SUM(GG71:GG82)</f>
        <v>0</v>
      </c>
      <c r="GH83" s="31">
        <f t="shared" si="468"/>
        <v>0</v>
      </c>
      <c r="GI83" s="51"/>
      <c r="GJ83" s="50">
        <f t="shared" ref="GJ83:GK83" si="469">SUM(GJ71:GJ82)</f>
        <v>0</v>
      </c>
      <c r="GK83" s="31">
        <f t="shared" si="469"/>
        <v>1</v>
      </c>
      <c r="GL83" s="51"/>
      <c r="GM83" s="50">
        <f t="shared" ref="GM83:GN83" si="470">SUM(GM71:GM82)</f>
        <v>0</v>
      </c>
      <c r="GN83" s="31">
        <f t="shared" si="470"/>
        <v>0</v>
      </c>
      <c r="GO83" s="51"/>
      <c r="GP83" s="50">
        <f t="shared" ref="GP83:GQ83" si="471">SUM(GP71:GP82)</f>
        <v>0</v>
      </c>
      <c r="GQ83" s="31">
        <f t="shared" si="471"/>
        <v>0</v>
      </c>
      <c r="GR83" s="51"/>
      <c r="GS83" s="50">
        <f t="shared" ref="GS83:GT83" si="472">SUM(GS71:GS82)</f>
        <v>1</v>
      </c>
      <c r="GT83" s="31">
        <f t="shared" si="472"/>
        <v>627</v>
      </c>
      <c r="GU83" s="51"/>
      <c r="GV83" s="50">
        <f t="shared" ref="GV83:GW83" si="473">SUM(GV71:GV82)</f>
        <v>0</v>
      </c>
      <c r="GW83" s="31">
        <f t="shared" si="473"/>
        <v>0</v>
      </c>
      <c r="GX83" s="51"/>
      <c r="GY83" s="50">
        <f t="shared" ref="GY83:GZ83" si="474">SUM(GY71:GY82)</f>
        <v>0</v>
      </c>
      <c r="GZ83" s="31">
        <f t="shared" si="474"/>
        <v>0</v>
      </c>
      <c r="HA83" s="51"/>
      <c r="HB83" s="50">
        <f t="shared" ref="HB83:HC83" si="475">SUM(HB71:HB82)</f>
        <v>0</v>
      </c>
      <c r="HC83" s="31">
        <f t="shared" si="475"/>
        <v>0</v>
      </c>
      <c r="HD83" s="51"/>
      <c r="HE83" s="50">
        <f t="shared" ref="HE83:HF83" si="476">SUM(HE71:HE82)</f>
        <v>0</v>
      </c>
      <c r="HF83" s="31">
        <f t="shared" si="476"/>
        <v>0</v>
      </c>
      <c r="HG83" s="51"/>
      <c r="HH83" s="50">
        <f t="shared" ref="HH83:HI83" si="477">SUM(HH71:HH82)</f>
        <v>0</v>
      </c>
      <c r="HI83" s="31">
        <f t="shared" si="477"/>
        <v>1</v>
      </c>
      <c r="HJ83" s="51"/>
      <c r="HK83" s="50">
        <f t="shared" ref="HK83:HL83" si="478">SUM(HK71:HK82)</f>
        <v>0</v>
      </c>
      <c r="HL83" s="31">
        <f t="shared" si="478"/>
        <v>0</v>
      </c>
      <c r="HM83" s="51"/>
      <c r="HN83" s="50">
        <f t="shared" ref="HN83:HO83" si="479">SUM(HN71:HN82)</f>
        <v>0</v>
      </c>
      <c r="HO83" s="31">
        <f t="shared" si="479"/>
        <v>0</v>
      </c>
      <c r="HP83" s="51"/>
      <c r="HQ83" s="50">
        <f t="shared" ref="HQ83:HR83" si="480">SUM(HQ71:HQ82)</f>
        <v>1</v>
      </c>
      <c r="HR83" s="31">
        <f t="shared" si="480"/>
        <v>5</v>
      </c>
      <c r="HS83" s="51"/>
      <c r="HT83" s="50">
        <f t="shared" ref="HT83:HU83" si="481">SUM(HT71:HT82)</f>
        <v>263</v>
      </c>
      <c r="HU83" s="31">
        <f t="shared" si="481"/>
        <v>15678</v>
      </c>
      <c r="HV83" s="51"/>
      <c r="HW83" s="50">
        <f t="shared" ref="HW83:HX83" si="482">SUM(HW71:HW82)</f>
        <v>177</v>
      </c>
      <c r="HX83" s="31">
        <f t="shared" si="482"/>
        <v>6202</v>
      </c>
      <c r="HY83" s="51"/>
      <c r="HZ83" s="50">
        <f t="shared" ref="HZ83:IA83" si="483">SUM(HZ71:HZ82)</f>
        <v>0</v>
      </c>
      <c r="IA83" s="31">
        <f t="shared" si="483"/>
        <v>0</v>
      </c>
      <c r="IB83" s="51"/>
      <c r="IC83" s="50"/>
      <c r="ID83" s="31"/>
      <c r="IE83" s="51"/>
      <c r="IF83" s="50"/>
      <c r="IG83" s="31"/>
      <c r="IH83" s="51"/>
      <c r="II83" s="50"/>
      <c r="IJ83" s="31"/>
      <c r="IK83" s="51"/>
      <c r="IL83" s="50"/>
      <c r="IM83" s="31"/>
      <c r="IN83" s="51"/>
      <c r="IO83" s="50"/>
      <c r="IP83" s="31"/>
      <c r="IQ83" s="51"/>
      <c r="IR83" s="50">
        <f t="shared" ref="IR83:IS83" si="484">SUM(IR71:IR82)</f>
        <v>0</v>
      </c>
      <c r="IS83" s="31">
        <f t="shared" si="484"/>
        <v>0</v>
      </c>
      <c r="IT83" s="51"/>
      <c r="IU83" s="32">
        <f t="shared" si="402"/>
        <v>2198</v>
      </c>
      <c r="IV83" s="33">
        <f t="shared" si="403"/>
        <v>108489</v>
      </c>
      <c r="IW83" s="6"/>
      <c r="IX83" s="9"/>
      <c r="IY83" s="6"/>
      <c r="IZ83" s="6"/>
      <c r="JA83" s="6"/>
      <c r="JB83" s="9"/>
      <c r="JC83" s="6"/>
      <c r="JD83" s="6"/>
      <c r="JE83" s="6"/>
      <c r="JF83" s="9"/>
      <c r="JG83" s="6"/>
      <c r="JH83" s="6"/>
      <c r="JI83" s="1"/>
      <c r="JJ83" s="2"/>
      <c r="JK83" s="1"/>
      <c r="JL83" s="1"/>
      <c r="JM83" s="1"/>
      <c r="JN83" s="2"/>
      <c r="JO83" s="1"/>
      <c r="JP83" s="1"/>
      <c r="JQ83" s="1"/>
      <c r="JR83" s="2"/>
      <c r="JS83" s="1"/>
      <c r="JT83" s="1"/>
      <c r="JU83" s="1"/>
      <c r="JV83" s="2"/>
      <c r="JW83" s="1"/>
      <c r="JX83" s="1"/>
      <c r="JY83" s="1"/>
      <c r="JZ83" s="2"/>
      <c r="KA83" s="1"/>
      <c r="KB83" s="1"/>
      <c r="KC83" s="1"/>
      <c r="KD83" s="2"/>
      <c r="KE83" s="1"/>
      <c r="KF83" s="1"/>
      <c r="KG83" s="1"/>
      <c r="KH83" s="2"/>
      <c r="KI83" s="1"/>
      <c r="KJ83" s="1"/>
      <c r="KK83" s="1"/>
      <c r="KL83" s="2"/>
      <c r="KM83" s="1"/>
      <c r="KN83" s="1"/>
      <c r="KO83" s="1"/>
      <c r="KT83" s="3"/>
      <c r="KY83" s="3"/>
      <c r="LD83" s="3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</row>
    <row r="84" spans="1:376" x14ac:dyDescent="0.3">
      <c r="A84" s="64">
        <v>2010</v>
      </c>
      <c r="B84" s="65" t="s">
        <v>5</v>
      </c>
      <c r="C84" s="48">
        <v>0</v>
      </c>
      <c r="D84" s="11">
        <v>0</v>
      </c>
      <c r="E84" s="49">
        <f t="shared" ref="E84:E95" si="485">IF(C84=0,0,D84/C84*1000)</f>
        <v>0</v>
      </c>
      <c r="F84" s="48">
        <v>0</v>
      </c>
      <c r="G84" s="11">
        <v>0</v>
      </c>
      <c r="H84" s="49">
        <v>0</v>
      </c>
      <c r="I84" s="48">
        <v>0</v>
      </c>
      <c r="J84" s="11">
        <v>0</v>
      </c>
      <c r="K84" s="49">
        <v>0</v>
      </c>
      <c r="L84" s="54">
        <v>3</v>
      </c>
      <c r="M84" s="13">
        <v>101</v>
      </c>
      <c r="N84" s="55">
        <v>33666.666666666664</v>
      </c>
      <c r="O84" s="48">
        <v>0</v>
      </c>
      <c r="P84" s="11">
        <v>0</v>
      </c>
      <c r="Q84" s="49">
        <v>0</v>
      </c>
      <c r="R84" s="54">
        <v>1</v>
      </c>
      <c r="S84" s="13">
        <v>34</v>
      </c>
      <c r="T84" s="55">
        <v>34000</v>
      </c>
      <c r="U84" s="48">
        <v>0</v>
      </c>
      <c r="V84" s="11">
        <v>0</v>
      </c>
      <c r="W84" s="49">
        <v>0</v>
      </c>
      <c r="X84" s="48">
        <v>0</v>
      </c>
      <c r="Y84" s="11">
        <v>0</v>
      </c>
      <c r="Z84" s="49">
        <v>0</v>
      </c>
      <c r="AA84" s="48">
        <v>0</v>
      </c>
      <c r="AB84" s="11">
        <v>0</v>
      </c>
      <c r="AC84" s="49">
        <f t="shared" ref="AC84:AC95" si="486">IF(AA84=0,0,AB84/AA84*1000)</f>
        <v>0</v>
      </c>
      <c r="AD84" s="48">
        <v>0</v>
      </c>
      <c r="AE84" s="11">
        <v>0</v>
      </c>
      <c r="AF84" s="49">
        <v>0</v>
      </c>
      <c r="AG84" s="48">
        <v>0</v>
      </c>
      <c r="AH84" s="11">
        <v>0</v>
      </c>
      <c r="AI84" s="49">
        <v>0</v>
      </c>
      <c r="AJ84" s="48">
        <v>0</v>
      </c>
      <c r="AK84" s="11">
        <v>0</v>
      </c>
      <c r="AL84" s="49">
        <v>0</v>
      </c>
      <c r="AM84" s="54">
        <v>86</v>
      </c>
      <c r="AN84" s="13">
        <v>1061</v>
      </c>
      <c r="AO84" s="55">
        <v>12337.20930232558</v>
      </c>
      <c r="AP84" s="48">
        <v>0</v>
      </c>
      <c r="AQ84" s="11">
        <v>0</v>
      </c>
      <c r="AR84" s="49">
        <v>0</v>
      </c>
      <c r="AS84" s="48">
        <v>0</v>
      </c>
      <c r="AT84" s="11">
        <v>0</v>
      </c>
      <c r="AU84" s="49">
        <f t="shared" ref="AU84:AU95" si="487">IF(AS84=0,0,AT84/AS84*1000)</f>
        <v>0</v>
      </c>
      <c r="AV84" s="48">
        <v>0</v>
      </c>
      <c r="AW84" s="11">
        <v>0</v>
      </c>
      <c r="AX84" s="49">
        <v>0</v>
      </c>
      <c r="AY84" s="54">
        <v>37</v>
      </c>
      <c r="AZ84" s="13">
        <v>2147</v>
      </c>
      <c r="BA84" s="55">
        <v>58027.027027027027</v>
      </c>
      <c r="BB84" s="48">
        <v>0</v>
      </c>
      <c r="BC84" s="11">
        <v>0</v>
      </c>
      <c r="BD84" s="49">
        <v>0</v>
      </c>
      <c r="BE84" s="48">
        <v>0</v>
      </c>
      <c r="BF84" s="11">
        <v>0</v>
      </c>
      <c r="BG84" s="49">
        <v>0</v>
      </c>
      <c r="BH84" s="48">
        <v>0</v>
      </c>
      <c r="BI84" s="11">
        <v>0</v>
      </c>
      <c r="BJ84" s="49">
        <v>0</v>
      </c>
      <c r="BK84" s="54">
        <v>2</v>
      </c>
      <c r="BL84" s="13">
        <v>132</v>
      </c>
      <c r="BM84" s="55">
        <v>66000</v>
      </c>
      <c r="BN84" s="48">
        <v>0</v>
      </c>
      <c r="BO84" s="11">
        <v>0</v>
      </c>
      <c r="BP84" s="49">
        <v>0</v>
      </c>
      <c r="BQ84" s="54">
        <v>47</v>
      </c>
      <c r="BR84" s="13">
        <v>1507</v>
      </c>
      <c r="BS84" s="55">
        <v>32063.829787234041</v>
      </c>
      <c r="BT84" s="48">
        <v>0</v>
      </c>
      <c r="BU84" s="11">
        <v>0</v>
      </c>
      <c r="BV84" s="49">
        <v>0</v>
      </c>
      <c r="BW84" s="48">
        <v>0</v>
      </c>
      <c r="BX84" s="11">
        <v>0</v>
      </c>
      <c r="BY84" s="49">
        <v>0</v>
      </c>
      <c r="BZ84" s="48">
        <v>0</v>
      </c>
      <c r="CA84" s="11">
        <v>0</v>
      </c>
      <c r="CB84" s="49">
        <v>0</v>
      </c>
      <c r="CC84" s="48">
        <v>0</v>
      </c>
      <c r="CD84" s="11">
        <v>0</v>
      </c>
      <c r="CE84" s="49">
        <v>0</v>
      </c>
      <c r="CF84" s="48">
        <v>0</v>
      </c>
      <c r="CG84" s="11">
        <v>0</v>
      </c>
      <c r="CH84" s="49">
        <v>0</v>
      </c>
      <c r="CI84" s="48">
        <v>0</v>
      </c>
      <c r="CJ84" s="11">
        <v>0</v>
      </c>
      <c r="CK84" s="49">
        <v>0</v>
      </c>
      <c r="CL84" s="48">
        <v>0</v>
      </c>
      <c r="CM84" s="11">
        <v>0</v>
      </c>
      <c r="CN84" s="49">
        <v>0</v>
      </c>
      <c r="CO84" s="54">
        <v>5</v>
      </c>
      <c r="CP84" s="13">
        <v>1030</v>
      </c>
      <c r="CQ84" s="55">
        <v>206000</v>
      </c>
      <c r="CR84" s="48">
        <v>0</v>
      </c>
      <c r="CS84" s="11">
        <v>0</v>
      </c>
      <c r="CT84" s="49">
        <v>0</v>
      </c>
      <c r="CU84" s="54">
        <v>2</v>
      </c>
      <c r="CV84" s="13">
        <v>133</v>
      </c>
      <c r="CW84" s="55">
        <v>66500</v>
      </c>
      <c r="CX84" s="48">
        <v>0</v>
      </c>
      <c r="CY84" s="11">
        <v>0</v>
      </c>
      <c r="CZ84" s="49">
        <v>0</v>
      </c>
      <c r="DA84" s="48">
        <v>0</v>
      </c>
      <c r="DB84" s="11">
        <v>0</v>
      </c>
      <c r="DC84" s="49">
        <v>0</v>
      </c>
      <c r="DD84" s="48">
        <v>0</v>
      </c>
      <c r="DE84" s="11">
        <v>0</v>
      </c>
      <c r="DF84" s="49">
        <v>0</v>
      </c>
      <c r="DG84" s="48">
        <v>0</v>
      </c>
      <c r="DH84" s="11">
        <v>0</v>
      </c>
      <c r="DI84" s="49">
        <v>0</v>
      </c>
      <c r="DJ84" s="48">
        <v>0</v>
      </c>
      <c r="DK84" s="11">
        <v>0</v>
      </c>
      <c r="DL84" s="49">
        <v>0</v>
      </c>
      <c r="DM84" s="48">
        <v>0</v>
      </c>
      <c r="DN84" s="11">
        <v>0</v>
      </c>
      <c r="DO84" s="49">
        <v>0</v>
      </c>
      <c r="DP84" s="48">
        <v>0</v>
      </c>
      <c r="DQ84" s="11">
        <v>0</v>
      </c>
      <c r="DR84" s="49">
        <v>0</v>
      </c>
      <c r="DS84" s="48">
        <v>0</v>
      </c>
      <c r="DT84" s="11">
        <v>0</v>
      </c>
      <c r="DU84" s="49">
        <v>0</v>
      </c>
      <c r="DV84" s="48">
        <v>0</v>
      </c>
      <c r="DW84" s="11">
        <v>0</v>
      </c>
      <c r="DX84" s="49">
        <v>0</v>
      </c>
      <c r="DY84" s="48">
        <v>0</v>
      </c>
      <c r="DZ84" s="11">
        <v>0</v>
      </c>
      <c r="EA84" s="49">
        <v>0</v>
      </c>
      <c r="EB84" s="54">
        <v>0</v>
      </c>
      <c r="EC84" s="13">
        <v>0</v>
      </c>
      <c r="ED84" s="55">
        <v>0</v>
      </c>
      <c r="EE84" s="54">
        <v>0</v>
      </c>
      <c r="EF84" s="13">
        <v>0</v>
      </c>
      <c r="EG84" s="55">
        <v>0</v>
      </c>
      <c r="EH84" s="54">
        <v>6</v>
      </c>
      <c r="EI84" s="13">
        <v>572</v>
      </c>
      <c r="EJ84" s="55">
        <v>95333.333333333328</v>
      </c>
      <c r="EK84" s="54">
        <v>0</v>
      </c>
      <c r="EL84" s="13">
        <v>0</v>
      </c>
      <c r="EM84" s="55">
        <f t="shared" ref="EM84:EM95" si="488">IF(EK84=0,0,EL84/EK84*1000)</f>
        <v>0</v>
      </c>
      <c r="EN84" s="48">
        <v>0</v>
      </c>
      <c r="EO84" s="11">
        <v>0</v>
      </c>
      <c r="EP84" s="49">
        <v>0</v>
      </c>
      <c r="EQ84" s="54">
        <v>92</v>
      </c>
      <c r="ER84" s="13">
        <v>2412</v>
      </c>
      <c r="ES84" s="55">
        <v>26217.391304347824</v>
      </c>
      <c r="ET84" s="48">
        <v>0</v>
      </c>
      <c r="EU84" s="11">
        <v>0</v>
      </c>
      <c r="EV84" s="49">
        <v>0</v>
      </c>
      <c r="EW84" s="48">
        <v>0</v>
      </c>
      <c r="EX84" s="11">
        <v>0</v>
      </c>
      <c r="EY84" s="49">
        <v>0</v>
      </c>
      <c r="EZ84" s="54">
        <v>2</v>
      </c>
      <c r="FA84" s="13">
        <v>5</v>
      </c>
      <c r="FB84" s="55">
        <v>2500</v>
      </c>
      <c r="FC84" s="48">
        <v>0</v>
      </c>
      <c r="FD84" s="11">
        <v>0</v>
      </c>
      <c r="FE84" s="49">
        <v>0</v>
      </c>
      <c r="FF84" s="48">
        <v>0</v>
      </c>
      <c r="FG84" s="11">
        <v>0</v>
      </c>
      <c r="FH84" s="49">
        <v>0</v>
      </c>
      <c r="FI84" s="48">
        <v>0</v>
      </c>
      <c r="FJ84" s="11">
        <v>0</v>
      </c>
      <c r="FK84" s="49">
        <v>0</v>
      </c>
      <c r="FL84" s="48">
        <v>0</v>
      </c>
      <c r="FM84" s="11">
        <v>0</v>
      </c>
      <c r="FN84" s="49">
        <v>0</v>
      </c>
      <c r="FO84" s="48">
        <v>0</v>
      </c>
      <c r="FP84" s="11">
        <v>0</v>
      </c>
      <c r="FQ84" s="49">
        <v>0</v>
      </c>
      <c r="FR84" s="48">
        <v>0</v>
      </c>
      <c r="FS84" s="11">
        <v>0</v>
      </c>
      <c r="FT84" s="49">
        <v>0</v>
      </c>
      <c r="FU84" s="48">
        <v>0</v>
      </c>
      <c r="FV84" s="11">
        <v>0</v>
      </c>
      <c r="FW84" s="49">
        <v>0</v>
      </c>
      <c r="FX84" s="48">
        <v>0</v>
      </c>
      <c r="FY84" s="11">
        <v>0</v>
      </c>
      <c r="FZ84" s="49">
        <v>0</v>
      </c>
      <c r="GA84" s="48">
        <v>0</v>
      </c>
      <c r="GB84" s="11">
        <v>0</v>
      </c>
      <c r="GC84" s="49">
        <v>0</v>
      </c>
      <c r="GD84" s="48">
        <v>0</v>
      </c>
      <c r="GE84" s="11">
        <v>0</v>
      </c>
      <c r="GF84" s="49">
        <v>0</v>
      </c>
      <c r="GG84" s="48">
        <v>0</v>
      </c>
      <c r="GH84" s="11">
        <v>0</v>
      </c>
      <c r="GI84" s="49">
        <v>0</v>
      </c>
      <c r="GJ84" s="48">
        <v>0</v>
      </c>
      <c r="GK84" s="11">
        <v>0</v>
      </c>
      <c r="GL84" s="49">
        <v>0</v>
      </c>
      <c r="GM84" s="48">
        <v>0</v>
      </c>
      <c r="GN84" s="11">
        <v>0</v>
      </c>
      <c r="GO84" s="49">
        <v>0</v>
      </c>
      <c r="GP84" s="48">
        <v>0</v>
      </c>
      <c r="GQ84" s="11">
        <v>0</v>
      </c>
      <c r="GR84" s="49">
        <v>0</v>
      </c>
      <c r="GS84" s="48">
        <v>0</v>
      </c>
      <c r="GT84" s="11">
        <v>45</v>
      </c>
      <c r="GU84" s="49">
        <v>0</v>
      </c>
      <c r="GV84" s="48">
        <v>0</v>
      </c>
      <c r="GW84" s="11">
        <v>0</v>
      </c>
      <c r="GX84" s="49">
        <v>0</v>
      </c>
      <c r="GY84" s="48">
        <v>0</v>
      </c>
      <c r="GZ84" s="11">
        <v>0</v>
      </c>
      <c r="HA84" s="49">
        <v>0</v>
      </c>
      <c r="HB84" s="48">
        <v>0</v>
      </c>
      <c r="HC84" s="11">
        <v>0</v>
      </c>
      <c r="HD84" s="49">
        <v>0</v>
      </c>
      <c r="HE84" s="48">
        <v>0</v>
      </c>
      <c r="HF84" s="11">
        <v>0</v>
      </c>
      <c r="HG84" s="49">
        <v>0</v>
      </c>
      <c r="HH84" s="48">
        <v>0</v>
      </c>
      <c r="HI84" s="11">
        <v>0</v>
      </c>
      <c r="HJ84" s="49">
        <v>0</v>
      </c>
      <c r="HK84" s="48">
        <v>0</v>
      </c>
      <c r="HL84" s="11">
        <v>0</v>
      </c>
      <c r="HM84" s="49">
        <v>0</v>
      </c>
      <c r="HN84" s="48">
        <v>0</v>
      </c>
      <c r="HO84" s="11">
        <v>0</v>
      </c>
      <c r="HP84" s="49">
        <v>0</v>
      </c>
      <c r="HQ84" s="48">
        <v>0</v>
      </c>
      <c r="HR84" s="11">
        <v>0</v>
      </c>
      <c r="HS84" s="49">
        <v>0</v>
      </c>
      <c r="HT84" s="54">
        <v>2</v>
      </c>
      <c r="HU84" s="13">
        <v>157</v>
      </c>
      <c r="HV84" s="55">
        <v>78500</v>
      </c>
      <c r="HW84" s="54">
        <v>35</v>
      </c>
      <c r="HX84" s="13">
        <v>1142</v>
      </c>
      <c r="HY84" s="55">
        <v>32628.571428571428</v>
      </c>
      <c r="HZ84" s="48">
        <v>0</v>
      </c>
      <c r="IA84" s="11">
        <v>0</v>
      </c>
      <c r="IB84" s="49">
        <v>0</v>
      </c>
      <c r="IC84" s="48"/>
      <c r="ID84" s="11"/>
      <c r="IE84" s="49"/>
      <c r="IF84" s="48"/>
      <c r="IG84" s="11"/>
      <c r="IH84" s="49"/>
      <c r="II84" s="48"/>
      <c r="IJ84" s="11"/>
      <c r="IK84" s="49"/>
      <c r="IL84" s="48"/>
      <c r="IM84" s="11"/>
      <c r="IN84" s="49"/>
      <c r="IO84" s="48"/>
      <c r="IP84" s="11"/>
      <c r="IQ84" s="49"/>
      <c r="IR84" s="48">
        <v>0</v>
      </c>
      <c r="IS84" s="11">
        <v>0</v>
      </c>
      <c r="IT84" s="49">
        <v>0</v>
      </c>
      <c r="IU84" s="10">
        <f t="shared" si="402"/>
        <v>320</v>
      </c>
      <c r="IV84" s="15">
        <f t="shared" si="403"/>
        <v>10478</v>
      </c>
      <c r="IW84" s="6"/>
      <c r="IX84" s="9"/>
      <c r="IY84" s="6"/>
      <c r="IZ84" s="6"/>
      <c r="JA84" s="6"/>
      <c r="JB84" s="9"/>
      <c r="JC84" s="6"/>
      <c r="JD84" s="6"/>
      <c r="JE84" s="6"/>
      <c r="JF84" s="9"/>
      <c r="JG84" s="6"/>
      <c r="JH84" s="6"/>
      <c r="JI84" s="1"/>
      <c r="JJ84" s="2"/>
      <c r="JK84" s="1"/>
      <c r="JL84" s="1"/>
      <c r="JM84" s="1"/>
      <c r="JN84" s="2"/>
      <c r="JO84" s="1"/>
      <c r="JP84" s="1"/>
      <c r="JQ84" s="1"/>
      <c r="JR84" s="2"/>
      <c r="JS84" s="1"/>
      <c r="JT84" s="1"/>
      <c r="JU84" s="1"/>
      <c r="JV84" s="2"/>
      <c r="JW84" s="1"/>
      <c r="JX84" s="1"/>
      <c r="JY84" s="1"/>
      <c r="JZ84" s="2"/>
      <c r="KA84" s="1"/>
      <c r="KB84" s="1"/>
      <c r="KC84" s="1"/>
      <c r="KD84" s="2"/>
      <c r="KE84" s="1"/>
      <c r="KF84" s="1"/>
      <c r="KG84" s="1"/>
      <c r="KH84" s="2"/>
      <c r="KI84" s="1"/>
      <c r="KJ84" s="1"/>
      <c r="KK84" s="1"/>
      <c r="KL84" s="2"/>
      <c r="KM84" s="1"/>
      <c r="KN84" s="1"/>
      <c r="KO84" s="1"/>
    </row>
    <row r="85" spans="1:376" x14ac:dyDescent="0.3">
      <c r="A85" s="64">
        <v>2010</v>
      </c>
      <c r="B85" s="65" t="s">
        <v>6</v>
      </c>
      <c r="C85" s="48">
        <v>0</v>
      </c>
      <c r="D85" s="11">
        <v>0</v>
      </c>
      <c r="E85" s="49">
        <f t="shared" si="485"/>
        <v>0</v>
      </c>
      <c r="F85" s="48">
        <v>0</v>
      </c>
      <c r="G85" s="11">
        <v>0</v>
      </c>
      <c r="H85" s="49">
        <v>0</v>
      </c>
      <c r="I85" s="48">
        <v>0</v>
      </c>
      <c r="J85" s="11">
        <v>0</v>
      </c>
      <c r="K85" s="49">
        <v>0</v>
      </c>
      <c r="L85" s="48">
        <v>0</v>
      </c>
      <c r="M85" s="11">
        <v>0</v>
      </c>
      <c r="N85" s="49">
        <v>0</v>
      </c>
      <c r="O85" s="48">
        <v>0</v>
      </c>
      <c r="P85" s="11">
        <v>0</v>
      </c>
      <c r="Q85" s="49">
        <v>0</v>
      </c>
      <c r="R85" s="48">
        <v>0</v>
      </c>
      <c r="S85" s="11">
        <v>0</v>
      </c>
      <c r="T85" s="49">
        <v>0</v>
      </c>
      <c r="U85" s="48">
        <v>0</v>
      </c>
      <c r="V85" s="11">
        <v>0</v>
      </c>
      <c r="W85" s="49">
        <v>0</v>
      </c>
      <c r="X85" s="48">
        <v>0</v>
      </c>
      <c r="Y85" s="11">
        <v>0</v>
      </c>
      <c r="Z85" s="49">
        <v>0</v>
      </c>
      <c r="AA85" s="54">
        <v>0</v>
      </c>
      <c r="AB85" s="13">
        <v>0</v>
      </c>
      <c r="AC85" s="55">
        <f t="shared" si="486"/>
        <v>0</v>
      </c>
      <c r="AD85" s="54">
        <v>0</v>
      </c>
      <c r="AE85" s="13">
        <v>1</v>
      </c>
      <c r="AF85" s="55">
        <v>0</v>
      </c>
      <c r="AG85" s="48">
        <v>0</v>
      </c>
      <c r="AH85" s="11">
        <v>0</v>
      </c>
      <c r="AI85" s="49">
        <v>0</v>
      </c>
      <c r="AJ85" s="48">
        <v>0</v>
      </c>
      <c r="AK85" s="11">
        <v>0</v>
      </c>
      <c r="AL85" s="49">
        <v>0</v>
      </c>
      <c r="AM85" s="54">
        <v>120</v>
      </c>
      <c r="AN85" s="13">
        <v>1471</v>
      </c>
      <c r="AO85" s="55">
        <v>12258.333333333332</v>
      </c>
      <c r="AP85" s="48">
        <v>0</v>
      </c>
      <c r="AQ85" s="11">
        <v>0</v>
      </c>
      <c r="AR85" s="49">
        <v>0</v>
      </c>
      <c r="AS85" s="48">
        <v>0</v>
      </c>
      <c r="AT85" s="11">
        <v>0</v>
      </c>
      <c r="AU85" s="49">
        <f t="shared" si="487"/>
        <v>0</v>
      </c>
      <c r="AV85" s="48">
        <v>0</v>
      </c>
      <c r="AW85" s="11">
        <v>0</v>
      </c>
      <c r="AX85" s="49">
        <v>0</v>
      </c>
      <c r="AY85" s="54">
        <v>22</v>
      </c>
      <c r="AZ85" s="13">
        <v>890</v>
      </c>
      <c r="BA85" s="55">
        <v>40454.545454545456</v>
      </c>
      <c r="BB85" s="48">
        <v>0</v>
      </c>
      <c r="BC85" s="11">
        <v>0</v>
      </c>
      <c r="BD85" s="49">
        <v>0</v>
      </c>
      <c r="BE85" s="48">
        <v>0</v>
      </c>
      <c r="BF85" s="11">
        <v>0</v>
      </c>
      <c r="BG85" s="49">
        <v>0</v>
      </c>
      <c r="BH85" s="48">
        <v>0</v>
      </c>
      <c r="BI85" s="11">
        <v>0</v>
      </c>
      <c r="BJ85" s="49">
        <v>0</v>
      </c>
      <c r="BK85" s="54">
        <v>4</v>
      </c>
      <c r="BL85" s="13">
        <v>375</v>
      </c>
      <c r="BM85" s="55">
        <v>93750</v>
      </c>
      <c r="BN85" s="48">
        <v>0</v>
      </c>
      <c r="BO85" s="11">
        <v>0</v>
      </c>
      <c r="BP85" s="49">
        <v>0</v>
      </c>
      <c r="BQ85" s="54">
        <v>32</v>
      </c>
      <c r="BR85" s="13">
        <v>1066</v>
      </c>
      <c r="BS85" s="55">
        <v>33312.5</v>
      </c>
      <c r="BT85" s="48">
        <v>0</v>
      </c>
      <c r="BU85" s="11">
        <v>0</v>
      </c>
      <c r="BV85" s="49">
        <v>0</v>
      </c>
      <c r="BW85" s="48">
        <v>0</v>
      </c>
      <c r="BX85" s="11">
        <v>0</v>
      </c>
      <c r="BY85" s="49">
        <v>0</v>
      </c>
      <c r="BZ85" s="48">
        <v>0</v>
      </c>
      <c r="CA85" s="11">
        <v>0</v>
      </c>
      <c r="CB85" s="49">
        <v>0</v>
      </c>
      <c r="CC85" s="48">
        <v>0</v>
      </c>
      <c r="CD85" s="11">
        <v>0</v>
      </c>
      <c r="CE85" s="49">
        <v>0</v>
      </c>
      <c r="CF85" s="48">
        <v>0</v>
      </c>
      <c r="CG85" s="11">
        <v>0</v>
      </c>
      <c r="CH85" s="49">
        <v>0</v>
      </c>
      <c r="CI85" s="54">
        <v>0</v>
      </c>
      <c r="CJ85" s="13">
        <v>2</v>
      </c>
      <c r="CK85" s="55">
        <v>0</v>
      </c>
      <c r="CL85" s="48">
        <v>0</v>
      </c>
      <c r="CM85" s="11">
        <v>0</v>
      </c>
      <c r="CN85" s="49">
        <v>0</v>
      </c>
      <c r="CO85" s="54">
        <v>4</v>
      </c>
      <c r="CP85" s="13">
        <v>665</v>
      </c>
      <c r="CQ85" s="55">
        <v>166250</v>
      </c>
      <c r="CR85" s="48">
        <v>0</v>
      </c>
      <c r="CS85" s="11">
        <v>0</v>
      </c>
      <c r="CT85" s="49">
        <v>0</v>
      </c>
      <c r="CU85" s="54">
        <v>1</v>
      </c>
      <c r="CV85" s="13">
        <v>98</v>
      </c>
      <c r="CW85" s="55">
        <v>98000</v>
      </c>
      <c r="CX85" s="48">
        <v>0</v>
      </c>
      <c r="CY85" s="11"/>
      <c r="CZ85" s="49">
        <v>0</v>
      </c>
      <c r="DA85" s="48">
        <v>0</v>
      </c>
      <c r="DB85" s="11">
        <v>0</v>
      </c>
      <c r="DC85" s="49">
        <v>0</v>
      </c>
      <c r="DD85" s="48">
        <v>0</v>
      </c>
      <c r="DE85" s="11">
        <v>0</v>
      </c>
      <c r="DF85" s="49">
        <v>0</v>
      </c>
      <c r="DG85" s="48">
        <v>0</v>
      </c>
      <c r="DH85" s="11">
        <v>0</v>
      </c>
      <c r="DI85" s="49">
        <v>0</v>
      </c>
      <c r="DJ85" s="48">
        <v>0</v>
      </c>
      <c r="DK85" s="11">
        <v>0</v>
      </c>
      <c r="DL85" s="49">
        <v>0</v>
      </c>
      <c r="DM85" s="48">
        <v>0</v>
      </c>
      <c r="DN85" s="11">
        <v>0</v>
      </c>
      <c r="DO85" s="49">
        <v>0</v>
      </c>
      <c r="DP85" s="48">
        <v>0</v>
      </c>
      <c r="DQ85" s="11">
        <v>0</v>
      </c>
      <c r="DR85" s="49">
        <v>0</v>
      </c>
      <c r="DS85" s="48">
        <v>0</v>
      </c>
      <c r="DT85" s="11">
        <v>0</v>
      </c>
      <c r="DU85" s="49">
        <v>0</v>
      </c>
      <c r="DV85" s="48">
        <v>0</v>
      </c>
      <c r="DW85" s="11">
        <v>0</v>
      </c>
      <c r="DX85" s="49">
        <v>0</v>
      </c>
      <c r="DY85" s="48">
        <v>0</v>
      </c>
      <c r="DZ85" s="11">
        <v>0</v>
      </c>
      <c r="EA85" s="49">
        <v>0</v>
      </c>
      <c r="EB85" s="54">
        <v>0</v>
      </c>
      <c r="EC85" s="13">
        <v>0</v>
      </c>
      <c r="ED85" s="55">
        <v>0</v>
      </c>
      <c r="EE85" s="54">
        <v>0</v>
      </c>
      <c r="EF85" s="13">
        <v>0</v>
      </c>
      <c r="EG85" s="55">
        <v>0</v>
      </c>
      <c r="EH85" s="54">
        <v>14</v>
      </c>
      <c r="EI85" s="13">
        <v>1677</v>
      </c>
      <c r="EJ85" s="55">
        <v>119785.71428571429</v>
      </c>
      <c r="EK85" s="54">
        <v>0</v>
      </c>
      <c r="EL85" s="13">
        <v>0</v>
      </c>
      <c r="EM85" s="55">
        <f t="shared" si="488"/>
        <v>0</v>
      </c>
      <c r="EN85" s="48">
        <v>0</v>
      </c>
      <c r="EO85" s="11">
        <v>0</v>
      </c>
      <c r="EP85" s="49">
        <v>0</v>
      </c>
      <c r="EQ85" s="54">
        <v>36</v>
      </c>
      <c r="ER85" s="13">
        <v>979</v>
      </c>
      <c r="ES85" s="55">
        <v>27194.444444444442</v>
      </c>
      <c r="ET85" s="48">
        <v>0</v>
      </c>
      <c r="EU85" s="11">
        <v>0</v>
      </c>
      <c r="EV85" s="49">
        <v>0</v>
      </c>
      <c r="EW85" s="48">
        <v>0</v>
      </c>
      <c r="EX85" s="11">
        <v>0</v>
      </c>
      <c r="EY85" s="49">
        <v>0</v>
      </c>
      <c r="EZ85" s="54">
        <v>2</v>
      </c>
      <c r="FA85" s="13">
        <v>10</v>
      </c>
      <c r="FB85" s="55">
        <v>5000</v>
      </c>
      <c r="FC85" s="48">
        <v>0</v>
      </c>
      <c r="FD85" s="11">
        <v>0</v>
      </c>
      <c r="FE85" s="49">
        <v>0</v>
      </c>
      <c r="FF85" s="48">
        <v>0</v>
      </c>
      <c r="FG85" s="11">
        <v>0</v>
      </c>
      <c r="FH85" s="49">
        <v>0</v>
      </c>
      <c r="FI85" s="48">
        <v>0</v>
      </c>
      <c r="FJ85" s="11">
        <v>0</v>
      </c>
      <c r="FK85" s="49">
        <v>0</v>
      </c>
      <c r="FL85" s="48">
        <v>0</v>
      </c>
      <c r="FM85" s="11">
        <v>0</v>
      </c>
      <c r="FN85" s="49">
        <v>0</v>
      </c>
      <c r="FO85" s="48">
        <v>0</v>
      </c>
      <c r="FP85" s="11">
        <v>0</v>
      </c>
      <c r="FQ85" s="49">
        <v>0</v>
      </c>
      <c r="FR85" s="48">
        <v>0</v>
      </c>
      <c r="FS85" s="11">
        <v>0</v>
      </c>
      <c r="FT85" s="49">
        <v>0</v>
      </c>
      <c r="FU85" s="48">
        <v>0</v>
      </c>
      <c r="FV85" s="11">
        <v>0</v>
      </c>
      <c r="FW85" s="49">
        <v>0</v>
      </c>
      <c r="FX85" s="48">
        <v>0</v>
      </c>
      <c r="FY85" s="11">
        <v>0</v>
      </c>
      <c r="FZ85" s="49">
        <v>0</v>
      </c>
      <c r="GA85" s="48">
        <v>0</v>
      </c>
      <c r="GB85" s="11">
        <v>0</v>
      </c>
      <c r="GC85" s="49">
        <v>0</v>
      </c>
      <c r="GD85" s="48">
        <v>0</v>
      </c>
      <c r="GE85" s="11">
        <v>0</v>
      </c>
      <c r="GF85" s="49">
        <v>0</v>
      </c>
      <c r="GG85" s="48">
        <v>0</v>
      </c>
      <c r="GH85" s="11">
        <v>0</v>
      </c>
      <c r="GI85" s="49">
        <v>0</v>
      </c>
      <c r="GJ85" s="48">
        <v>0</v>
      </c>
      <c r="GK85" s="11">
        <v>0</v>
      </c>
      <c r="GL85" s="49">
        <v>0</v>
      </c>
      <c r="GM85" s="48">
        <v>0</v>
      </c>
      <c r="GN85" s="11">
        <v>0</v>
      </c>
      <c r="GO85" s="49">
        <v>0</v>
      </c>
      <c r="GP85" s="48">
        <v>0</v>
      </c>
      <c r="GQ85" s="11">
        <v>0</v>
      </c>
      <c r="GR85" s="49">
        <v>0</v>
      </c>
      <c r="GS85" s="48">
        <v>0</v>
      </c>
      <c r="GT85" s="11"/>
      <c r="GU85" s="49">
        <v>0</v>
      </c>
      <c r="GV85" s="48">
        <v>0</v>
      </c>
      <c r="GW85" s="11">
        <v>0</v>
      </c>
      <c r="GX85" s="49">
        <v>0</v>
      </c>
      <c r="GY85" s="48">
        <v>0</v>
      </c>
      <c r="GZ85" s="11">
        <v>0</v>
      </c>
      <c r="HA85" s="49">
        <v>0</v>
      </c>
      <c r="HB85" s="48">
        <v>0</v>
      </c>
      <c r="HC85" s="11">
        <v>0</v>
      </c>
      <c r="HD85" s="49">
        <v>0</v>
      </c>
      <c r="HE85" s="48">
        <v>0</v>
      </c>
      <c r="HF85" s="11">
        <v>0</v>
      </c>
      <c r="HG85" s="49">
        <v>0</v>
      </c>
      <c r="HH85" s="48">
        <v>0</v>
      </c>
      <c r="HI85" s="11">
        <v>0</v>
      </c>
      <c r="HJ85" s="49">
        <v>0</v>
      </c>
      <c r="HK85" s="48">
        <v>0</v>
      </c>
      <c r="HL85" s="11">
        <v>0</v>
      </c>
      <c r="HM85" s="49">
        <v>0</v>
      </c>
      <c r="HN85" s="48">
        <v>0</v>
      </c>
      <c r="HO85" s="11">
        <v>0</v>
      </c>
      <c r="HP85" s="49">
        <v>0</v>
      </c>
      <c r="HQ85" s="48">
        <v>0</v>
      </c>
      <c r="HR85" s="11">
        <v>0</v>
      </c>
      <c r="HS85" s="49">
        <v>0</v>
      </c>
      <c r="HT85" s="54">
        <v>3</v>
      </c>
      <c r="HU85" s="13">
        <v>249</v>
      </c>
      <c r="HV85" s="55">
        <v>83000</v>
      </c>
      <c r="HW85" s="54">
        <v>24</v>
      </c>
      <c r="HX85" s="13">
        <v>866</v>
      </c>
      <c r="HY85" s="55">
        <v>36083.333333333336</v>
      </c>
      <c r="HZ85" s="48">
        <v>0</v>
      </c>
      <c r="IA85" s="11">
        <v>0</v>
      </c>
      <c r="IB85" s="49">
        <v>0</v>
      </c>
      <c r="IC85" s="48"/>
      <c r="ID85" s="11"/>
      <c r="IE85" s="49"/>
      <c r="IF85" s="48"/>
      <c r="IG85" s="11"/>
      <c r="IH85" s="49"/>
      <c r="II85" s="48"/>
      <c r="IJ85" s="11"/>
      <c r="IK85" s="49"/>
      <c r="IL85" s="48"/>
      <c r="IM85" s="11"/>
      <c r="IN85" s="49"/>
      <c r="IO85" s="48"/>
      <c r="IP85" s="11"/>
      <c r="IQ85" s="49"/>
      <c r="IR85" s="48">
        <v>0</v>
      </c>
      <c r="IS85" s="11">
        <v>0</v>
      </c>
      <c r="IT85" s="49">
        <v>0</v>
      </c>
      <c r="IU85" s="10">
        <f t="shared" si="402"/>
        <v>262</v>
      </c>
      <c r="IV85" s="15">
        <f t="shared" si="403"/>
        <v>8349</v>
      </c>
      <c r="IW85" s="6"/>
      <c r="IX85" s="9"/>
      <c r="IY85" s="6"/>
      <c r="IZ85" s="6"/>
      <c r="JA85" s="6"/>
      <c r="JB85" s="9"/>
      <c r="JC85" s="6"/>
      <c r="JD85" s="6"/>
      <c r="JE85" s="6"/>
      <c r="JF85" s="9"/>
      <c r="JG85" s="6"/>
      <c r="JH85" s="6"/>
      <c r="JI85" s="1"/>
      <c r="JJ85" s="2"/>
      <c r="JK85" s="1"/>
      <c r="JL85" s="1"/>
      <c r="JM85" s="1"/>
      <c r="JN85" s="2"/>
      <c r="JO85" s="1"/>
      <c r="JP85" s="1"/>
      <c r="JQ85" s="1"/>
      <c r="JR85" s="2"/>
      <c r="JS85" s="1"/>
      <c r="JT85" s="1"/>
      <c r="JU85" s="1"/>
      <c r="JV85" s="2"/>
      <c r="JW85" s="1"/>
      <c r="JX85" s="1"/>
      <c r="JY85" s="1"/>
      <c r="JZ85" s="2"/>
      <c r="KA85" s="1"/>
      <c r="KB85" s="1"/>
      <c r="KC85" s="1"/>
      <c r="KD85" s="2"/>
      <c r="KE85" s="1"/>
      <c r="KF85" s="1"/>
      <c r="KG85" s="1"/>
      <c r="KH85" s="2"/>
      <c r="KI85" s="1"/>
      <c r="KJ85" s="1"/>
      <c r="KK85" s="1"/>
      <c r="KL85" s="2"/>
      <c r="KM85" s="1"/>
      <c r="KN85" s="1"/>
      <c r="KO85" s="1"/>
    </row>
    <row r="86" spans="1:376" x14ac:dyDescent="0.3">
      <c r="A86" s="64">
        <v>2010</v>
      </c>
      <c r="B86" s="65" t="s">
        <v>7</v>
      </c>
      <c r="C86" s="48">
        <v>0</v>
      </c>
      <c r="D86" s="11">
        <v>0</v>
      </c>
      <c r="E86" s="49">
        <f t="shared" si="485"/>
        <v>0</v>
      </c>
      <c r="F86" s="48">
        <v>0</v>
      </c>
      <c r="G86" s="11">
        <v>0</v>
      </c>
      <c r="H86" s="49">
        <v>0</v>
      </c>
      <c r="I86" s="48">
        <v>0</v>
      </c>
      <c r="J86" s="11">
        <v>0</v>
      </c>
      <c r="K86" s="49">
        <v>0</v>
      </c>
      <c r="L86" s="54">
        <v>3</v>
      </c>
      <c r="M86" s="13">
        <v>169</v>
      </c>
      <c r="N86" s="55">
        <v>56333.333333333336</v>
      </c>
      <c r="O86" s="48">
        <v>0</v>
      </c>
      <c r="P86" s="11">
        <v>0</v>
      </c>
      <c r="Q86" s="49">
        <v>0</v>
      </c>
      <c r="R86" s="54">
        <v>0</v>
      </c>
      <c r="S86" s="13">
        <v>276</v>
      </c>
      <c r="T86" s="55">
        <v>0</v>
      </c>
      <c r="U86" s="48">
        <v>0</v>
      </c>
      <c r="V86" s="11">
        <v>0</v>
      </c>
      <c r="W86" s="49">
        <v>0</v>
      </c>
      <c r="X86" s="48">
        <v>0</v>
      </c>
      <c r="Y86" s="11">
        <v>0</v>
      </c>
      <c r="Z86" s="49">
        <v>0</v>
      </c>
      <c r="AA86" s="48">
        <v>0</v>
      </c>
      <c r="AB86" s="11">
        <v>0</v>
      </c>
      <c r="AC86" s="49">
        <f t="shared" si="486"/>
        <v>0</v>
      </c>
      <c r="AD86" s="48">
        <v>0</v>
      </c>
      <c r="AE86" s="11">
        <v>0</v>
      </c>
      <c r="AF86" s="49">
        <v>0</v>
      </c>
      <c r="AG86" s="54">
        <v>0</v>
      </c>
      <c r="AH86" s="13">
        <v>0</v>
      </c>
      <c r="AI86" s="49">
        <v>0</v>
      </c>
      <c r="AJ86" s="48">
        <v>0</v>
      </c>
      <c r="AK86" s="11">
        <v>0</v>
      </c>
      <c r="AL86" s="49">
        <v>0</v>
      </c>
      <c r="AM86" s="54">
        <v>74</v>
      </c>
      <c r="AN86" s="13">
        <v>1390</v>
      </c>
      <c r="AO86" s="55">
        <v>18783.783783783783</v>
      </c>
      <c r="AP86" s="48">
        <v>0</v>
      </c>
      <c r="AQ86" s="11">
        <v>0</v>
      </c>
      <c r="AR86" s="49">
        <v>0</v>
      </c>
      <c r="AS86" s="48">
        <v>0</v>
      </c>
      <c r="AT86" s="11">
        <v>0</v>
      </c>
      <c r="AU86" s="49">
        <f t="shared" si="487"/>
        <v>0</v>
      </c>
      <c r="AV86" s="48">
        <v>0</v>
      </c>
      <c r="AW86" s="11">
        <v>0</v>
      </c>
      <c r="AX86" s="49">
        <v>0</v>
      </c>
      <c r="AY86" s="54">
        <v>39</v>
      </c>
      <c r="AZ86" s="13">
        <v>1627</v>
      </c>
      <c r="BA86" s="55">
        <v>41717.948717948719</v>
      </c>
      <c r="BB86" s="48">
        <v>0</v>
      </c>
      <c r="BC86" s="11">
        <v>0</v>
      </c>
      <c r="BD86" s="49">
        <v>0</v>
      </c>
      <c r="BE86" s="48">
        <v>0</v>
      </c>
      <c r="BF86" s="11">
        <v>0</v>
      </c>
      <c r="BG86" s="49">
        <v>0</v>
      </c>
      <c r="BH86" s="48">
        <v>0</v>
      </c>
      <c r="BI86" s="11">
        <v>0</v>
      </c>
      <c r="BJ86" s="49">
        <v>0</v>
      </c>
      <c r="BK86" s="54">
        <v>4</v>
      </c>
      <c r="BL86" s="13">
        <v>211</v>
      </c>
      <c r="BM86" s="55">
        <v>52750</v>
      </c>
      <c r="BN86" s="48">
        <v>0</v>
      </c>
      <c r="BO86" s="11">
        <v>0</v>
      </c>
      <c r="BP86" s="49">
        <v>0</v>
      </c>
      <c r="BQ86" s="54">
        <v>53</v>
      </c>
      <c r="BR86" s="13">
        <v>2070</v>
      </c>
      <c r="BS86" s="55">
        <v>39056.603773584902</v>
      </c>
      <c r="BT86" s="48">
        <v>0</v>
      </c>
      <c r="BU86" s="11">
        <v>0</v>
      </c>
      <c r="BV86" s="49">
        <v>0</v>
      </c>
      <c r="BW86" s="48">
        <v>0</v>
      </c>
      <c r="BX86" s="11">
        <v>0</v>
      </c>
      <c r="BY86" s="49">
        <v>0</v>
      </c>
      <c r="BZ86" s="48">
        <v>0</v>
      </c>
      <c r="CA86" s="11">
        <v>0</v>
      </c>
      <c r="CB86" s="49">
        <v>0</v>
      </c>
      <c r="CC86" s="48">
        <v>0</v>
      </c>
      <c r="CD86" s="11">
        <v>0</v>
      </c>
      <c r="CE86" s="49">
        <v>0</v>
      </c>
      <c r="CF86" s="48">
        <v>0</v>
      </c>
      <c r="CG86" s="11">
        <v>0</v>
      </c>
      <c r="CH86" s="49">
        <v>0</v>
      </c>
      <c r="CI86" s="54">
        <v>0</v>
      </c>
      <c r="CJ86" s="13">
        <v>2</v>
      </c>
      <c r="CK86" s="55">
        <v>0</v>
      </c>
      <c r="CL86" s="48">
        <v>0</v>
      </c>
      <c r="CM86" s="11">
        <v>0</v>
      </c>
      <c r="CN86" s="49">
        <v>0</v>
      </c>
      <c r="CO86" s="54">
        <v>15</v>
      </c>
      <c r="CP86" s="13">
        <v>3121</v>
      </c>
      <c r="CQ86" s="55">
        <v>208066.66666666666</v>
      </c>
      <c r="CR86" s="48">
        <v>0</v>
      </c>
      <c r="CS86" s="11">
        <v>0</v>
      </c>
      <c r="CT86" s="49">
        <v>0</v>
      </c>
      <c r="CU86" s="54">
        <v>24</v>
      </c>
      <c r="CV86" s="13">
        <v>517</v>
      </c>
      <c r="CW86" s="55">
        <v>21541.666666666668</v>
      </c>
      <c r="CX86" s="48">
        <v>0</v>
      </c>
      <c r="CY86" s="11">
        <v>0</v>
      </c>
      <c r="CZ86" s="49">
        <v>0</v>
      </c>
      <c r="DA86" s="48">
        <v>0</v>
      </c>
      <c r="DB86" s="11">
        <v>0</v>
      </c>
      <c r="DC86" s="49">
        <v>0</v>
      </c>
      <c r="DD86" s="48">
        <v>0</v>
      </c>
      <c r="DE86" s="11">
        <v>0</v>
      </c>
      <c r="DF86" s="49">
        <v>0</v>
      </c>
      <c r="DG86" s="48">
        <v>0</v>
      </c>
      <c r="DH86" s="11">
        <v>0</v>
      </c>
      <c r="DI86" s="49">
        <v>0</v>
      </c>
      <c r="DJ86" s="48">
        <v>0</v>
      </c>
      <c r="DK86" s="11">
        <v>0</v>
      </c>
      <c r="DL86" s="49">
        <v>0</v>
      </c>
      <c r="DM86" s="48">
        <v>0</v>
      </c>
      <c r="DN86" s="11">
        <v>0</v>
      </c>
      <c r="DO86" s="49">
        <v>0</v>
      </c>
      <c r="DP86" s="48">
        <v>0</v>
      </c>
      <c r="DQ86" s="11">
        <v>0</v>
      </c>
      <c r="DR86" s="49">
        <v>0</v>
      </c>
      <c r="DS86" s="54">
        <v>0</v>
      </c>
      <c r="DT86" s="13">
        <v>0</v>
      </c>
      <c r="DU86" s="55">
        <v>0</v>
      </c>
      <c r="DV86" s="54">
        <v>1</v>
      </c>
      <c r="DW86" s="13">
        <v>16</v>
      </c>
      <c r="DX86" s="55">
        <v>16000</v>
      </c>
      <c r="DY86" s="48">
        <v>0</v>
      </c>
      <c r="DZ86" s="11">
        <v>0</v>
      </c>
      <c r="EA86" s="49">
        <v>0</v>
      </c>
      <c r="EB86" s="54">
        <v>0</v>
      </c>
      <c r="EC86" s="13">
        <v>0</v>
      </c>
      <c r="ED86" s="55">
        <v>0</v>
      </c>
      <c r="EE86" s="54">
        <v>0</v>
      </c>
      <c r="EF86" s="13">
        <v>0</v>
      </c>
      <c r="EG86" s="55">
        <v>0</v>
      </c>
      <c r="EH86" s="48">
        <v>0</v>
      </c>
      <c r="EI86" s="11">
        <v>0</v>
      </c>
      <c r="EJ86" s="49">
        <v>0</v>
      </c>
      <c r="EK86" s="48">
        <v>0</v>
      </c>
      <c r="EL86" s="11">
        <v>0</v>
      </c>
      <c r="EM86" s="49">
        <f t="shared" si="488"/>
        <v>0</v>
      </c>
      <c r="EN86" s="48">
        <v>0</v>
      </c>
      <c r="EO86" s="11">
        <v>0</v>
      </c>
      <c r="EP86" s="49">
        <v>0</v>
      </c>
      <c r="EQ86" s="54">
        <v>9</v>
      </c>
      <c r="ER86" s="13">
        <v>322</v>
      </c>
      <c r="ES86" s="55">
        <v>35777.777777777781</v>
      </c>
      <c r="ET86" s="48">
        <v>0</v>
      </c>
      <c r="EU86" s="11">
        <v>0</v>
      </c>
      <c r="EV86" s="49">
        <v>0</v>
      </c>
      <c r="EW86" s="48">
        <v>0</v>
      </c>
      <c r="EX86" s="11">
        <v>0</v>
      </c>
      <c r="EY86" s="49">
        <v>0</v>
      </c>
      <c r="EZ86" s="54">
        <v>2</v>
      </c>
      <c r="FA86" s="13">
        <v>9</v>
      </c>
      <c r="FB86" s="55">
        <v>4500</v>
      </c>
      <c r="FC86" s="48">
        <v>0</v>
      </c>
      <c r="FD86" s="11">
        <v>0</v>
      </c>
      <c r="FE86" s="49">
        <v>0</v>
      </c>
      <c r="FF86" s="54">
        <v>0</v>
      </c>
      <c r="FG86" s="13">
        <v>2</v>
      </c>
      <c r="FH86" s="55">
        <v>0</v>
      </c>
      <c r="FI86" s="48">
        <v>0</v>
      </c>
      <c r="FJ86" s="11">
        <v>0</v>
      </c>
      <c r="FK86" s="49">
        <v>0</v>
      </c>
      <c r="FL86" s="48">
        <v>0</v>
      </c>
      <c r="FM86" s="11">
        <v>0</v>
      </c>
      <c r="FN86" s="49">
        <v>0</v>
      </c>
      <c r="FO86" s="48">
        <v>0</v>
      </c>
      <c r="FP86" s="11">
        <v>0</v>
      </c>
      <c r="FQ86" s="49">
        <v>0</v>
      </c>
      <c r="FR86" s="48">
        <v>0</v>
      </c>
      <c r="FS86" s="11">
        <v>0</v>
      </c>
      <c r="FT86" s="49">
        <v>0</v>
      </c>
      <c r="FU86" s="48">
        <v>0</v>
      </c>
      <c r="FV86" s="11">
        <v>0</v>
      </c>
      <c r="FW86" s="49">
        <v>0</v>
      </c>
      <c r="FX86" s="48">
        <v>0</v>
      </c>
      <c r="FY86" s="11">
        <v>0</v>
      </c>
      <c r="FZ86" s="49">
        <v>0</v>
      </c>
      <c r="GA86" s="48">
        <v>0</v>
      </c>
      <c r="GB86" s="11">
        <v>0</v>
      </c>
      <c r="GC86" s="49">
        <v>0</v>
      </c>
      <c r="GD86" s="48">
        <v>0</v>
      </c>
      <c r="GE86" s="11">
        <v>0</v>
      </c>
      <c r="GF86" s="49">
        <v>0</v>
      </c>
      <c r="GG86" s="48">
        <v>0</v>
      </c>
      <c r="GH86" s="11">
        <v>0</v>
      </c>
      <c r="GI86" s="49">
        <v>0</v>
      </c>
      <c r="GJ86" s="48">
        <v>0</v>
      </c>
      <c r="GK86" s="11">
        <v>0</v>
      </c>
      <c r="GL86" s="49">
        <v>0</v>
      </c>
      <c r="GM86" s="48">
        <v>0</v>
      </c>
      <c r="GN86" s="11">
        <v>0</v>
      </c>
      <c r="GO86" s="49">
        <v>0</v>
      </c>
      <c r="GP86" s="48">
        <v>0</v>
      </c>
      <c r="GQ86" s="11">
        <v>0</v>
      </c>
      <c r="GR86" s="49">
        <v>0</v>
      </c>
      <c r="GS86" s="48">
        <v>0</v>
      </c>
      <c r="GT86" s="11">
        <v>0</v>
      </c>
      <c r="GU86" s="49">
        <v>0</v>
      </c>
      <c r="GV86" s="48">
        <v>0</v>
      </c>
      <c r="GW86" s="11">
        <v>0</v>
      </c>
      <c r="GX86" s="49">
        <v>0</v>
      </c>
      <c r="GY86" s="48">
        <v>0</v>
      </c>
      <c r="GZ86" s="11">
        <v>0</v>
      </c>
      <c r="HA86" s="49">
        <v>0</v>
      </c>
      <c r="HB86" s="48">
        <v>0</v>
      </c>
      <c r="HC86" s="11">
        <v>0</v>
      </c>
      <c r="HD86" s="49">
        <v>0</v>
      </c>
      <c r="HE86" s="48">
        <v>0</v>
      </c>
      <c r="HF86" s="11">
        <v>0</v>
      </c>
      <c r="HG86" s="49">
        <v>0</v>
      </c>
      <c r="HH86" s="48">
        <v>0</v>
      </c>
      <c r="HI86" s="11">
        <v>0</v>
      </c>
      <c r="HJ86" s="49">
        <v>0</v>
      </c>
      <c r="HK86" s="48">
        <v>0</v>
      </c>
      <c r="HL86" s="11">
        <v>0</v>
      </c>
      <c r="HM86" s="49">
        <v>0</v>
      </c>
      <c r="HN86" s="48">
        <v>0</v>
      </c>
      <c r="HO86" s="11">
        <v>0</v>
      </c>
      <c r="HP86" s="49">
        <v>0</v>
      </c>
      <c r="HQ86" s="48">
        <v>0</v>
      </c>
      <c r="HR86" s="11">
        <v>0</v>
      </c>
      <c r="HS86" s="49">
        <v>0</v>
      </c>
      <c r="HT86" s="54">
        <v>9</v>
      </c>
      <c r="HU86" s="13">
        <v>316</v>
      </c>
      <c r="HV86" s="55">
        <v>35111.111111111117</v>
      </c>
      <c r="HW86" s="54">
        <v>23</v>
      </c>
      <c r="HX86" s="13">
        <v>751</v>
      </c>
      <c r="HY86" s="55">
        <v>32652.173913043476</v>
      </c>
      <c r="HZ86" s="48">
        <v>0</v>
      </c>
      <c r="IA86" s="11">
        <v>0</v>
      </c>
      <c r="IB86" s="49">
        <v>0</v>
      </c>
      <c r="IC86" s="48"/>
      <c r="ID86" s="11"/>
      <c r="IE86" s="49"/>
      <c r="IF86" s="48"/>
      <c r="IG86" s="11"/>
      <c r="IH86" s="49"/>
      <c r="II86" s="48"/>
      <c r="IJ86" s="11"/>
      <c r="IK86" s="49"/>
      <c r="IL86" s="48"/>
      <c r="IM86" s="11"/>
      <c r="IN86" s="49"/>
      <c r="IO86" s="48"/>
      <c r="IP86" s="11"/>
      <c r="IQ86" s="49"/>
      <c r="IR86" s="48">
        <v>0</v>
      </c>
      <c r="IS86" s="11">
        <v>0</v>
      </c>
      <c r="IT86" s="49">
        <v>0</v>
      </c>
      <c r="IU86" s="10">
        <f t="shared" si="402"/>
        <v>256</v>
      </c>
      <c r="IV86" s="15">
        <f t="shared" si="403"/>
        <v>10799</v>
      </c>
      <c r="IW86" s="6"/>
      <c r="IX86" s="9"/>
      <c r="IY86" s="6"/>
      <c r="IZ86" s="6"/>
      <c r="JA86" s="6"/>
      <c r="JB86" s="9"/>
      <c r="JC86" s="6"/>
      <c r="JD86" s="6"/>
      <c r="JE86" s="6"/>
      <c r="JF86" s="9"/>
      <c r="JG86" s="6"/>
      <c r="JH86" s="6"/>
      <c r="JI86" s="1"/>
      <c r="JJ86" s="2"/>
      <c r="JK86" s="1"/>
      <c r="JL86" s="1"/>
      <c r="JM86" s="1"/>
      <c r="JN86" s="2"/>
      <c r="JO86" s="1"/>
      <c r="JP86" s="1"/>
      <c r="JQ86" s="1"/>
      <c r="JR86" s="2"/>
      <c r="JS86" s="1"/>
      <c r="JT86" s="1"/>
      <c r="JU86" s="1"/>
      <c r="JV86" s="2"/>
      <c r="JW86" s="1"/>
      <c r="JX86" s="1"/>
      <c r="JY86" s="1"/>
      <c r="JZ86" s="2"/>
      <c r="KA86" s="1"/>
      <c r="KB86" s="1"/>
      <c r="KC86" s="1"/>
      <c r="KD86" s="2"/>
      <c r="KE86" s="1"/>
      <c r="KF86" s="1"/>
      <c r="KG86" s="1"/>
      <c r="KH86" s="2"/>
      <c r="KI86" s="1"/>
      <c r="KJ86" s="1"/>
      <c r="KK86" s="1"/>
      <c r="KL86" s="2"/>
      <c r="KM86" s="1"/>
      <c r="KN86" s="1"/>
      <c r="KO86" s="1"/>
    </row>
    <row r="87" spans="1:376" x14ac:dyDescent="0.3">
      <c r="A87" s="64">
        <v>2010</v>
      </c>
      <c r="B87" s="65" t="s">
        <v>8</v>
      </c>
      <c r="C87" s="48">
        <v>0</v>
      </c>
      <c r="D87" s="11">
        <v>0</v>
      </c>
      <c r="E87" s="49">
        <f t="shared" si="485"/>
        <v>0</v>
      </c>
      <c r="F87" s="48">
        <v>0</v>
      </c>
      <c r="G87" s="11">
        <v>0</v>
      </c>
      <c r="H87" s="49">
        <v>0</v>
      </c>
      <c r="I87" s="48">
        <v>0</v>
      </c>
      <c r="J87" s="11">
        <v>0</v>
      </c>
      <c r="K87" s="49">
        <v>0</v>
      </c>
      <c r="L87" s="54">
        <v>1</v>
      </c>
      <c r="M87" s="13">
        <v>37</v>
      </c>
      <c r="N87" s="55">
        <v>37000</v>
      </c>
      <c r="O87" s="48">
        <v>0</v>
      </c>
      <c r="P87" s="11">
        <v>0</v>
      </c>
      <c r="Q87" s="49">
        <v>0</v>
      </c>
      <c r="R87" s="48">
        <v>0</v>
      </c>
      <c r="S87" s="11">
        <v>0</v>
      </c>
      <c r="T87" s="49">
        <v>0</v>
      </c>
      <c r="U87" s="48">
        <v>0</v>
      </c>
      <c r="V87" s="11">
        <v>0</v>
      </c>
      <c r="W87" s="49">
        <v>0</v>
      </c>
      <c r="X87" s="48">
        <v>0</v>
      </c>
      <c r="Y87" s="11">
        <v>0</v>
      </c>
      <c r="Z87" s="49">
        <v>0</v>
      </c>
      <c r="AA87" s="54">
        <v>0</v>
      </c>
      <c r="AB87" s="13">
        <v>0</v>
      </c>
      <c r="AC87" s="55">
        <f t="shared" si="486"/>
        <v>0</v>
      </c>
      <c r="AD87" s="54">
        <v>1</v>
      </c>
      <c r="AE87" s="13">
        <v>1</v>
      </c>
      <c r="AF87" s="55">
        <v>1000</v>
      </c>
      <c r="AG87" s="48">
        <v>0</v>
      </c>
      <c r="AH87" s="11">
        <v>0</v>
      </c>
      <c r="AI87" s="49">
        <v>0</v>
      </c>
      <c r="AJ87" s="48">
        <v>0</v>
      </c>
      <c r="AK87" s="11">
        <v>0</v>
      </c>
      <c r="AL87" s="49">
        <v>0</v>
      </c>
      <c r="AM87" s="54">
        <v>12</v>
      </c>
      <c r="AN87" s="13">
        <v>-607</v>
      </c>
      <c r="AO87" s="55">
        <v>-50583.333333333336</v>
      </c>
      <c r="AP87" s="48">
        <v>0</v>
      </c>
      <c r="AQ87" s="11">
        <v>0</v>
      </c>
      <c r="AR87" s="49">
        <v>0</v>
      </c>
      <c r="AS87" s="48">
        <v>0</v>
      </c>
      <c r="AT87" s="11">
        <v>0</v>
      </c>
      <c r="AU87" s="49">
        <f t="shared" si="487"/>
        <v>0</v>
      </c>
      <c r="AV87" s="48">
        <v>0</v>
      </c>
      <c r="AW87" s="11">
        <v>0</v>
      </c>
      <c r="AX87" s="49">
        <v>0</v>
      </c>
      <c r="AY87" s="54">
        <v>52</v>
      </c>
      <c r="AZ87" s="13">
        <v>2468</v>
      </c>
      <c r="BA87" s="55">
        <v>47461.538461538461</v>
      </c>
      <c r="BB87" s="48">
        <v>0</v>
      </c>
      <c r="BC87" s="11">
        <v>0</v>
      </c>
      <c r="BD87" s="49">
        <v>0</v>
      </c>
      <c r="BE87" s="48">
        <v>0</v>
      </c>
      <c r="BF87" s="11">
        <v>0</v>
      </c>
      <c r="BG87" s="49">
        <v>0</v>
      </c>
      <c r="BH87" s="48">
        <v>0</v>
      </c>
      <c r="BI87" s="11">
        <v>0</v>
      </c>
      <c r="BJ87" s="49">
        <v>0</v>
      </c>
      <c r="BK87" s="54">
        <v>3</v>
      </c>
      <c r="BL87" s="13">
        <v>206</v>
      </c>
      <c r="BM87" s="55">
        <v>68666.666666666672</v>
      </c>
      <c r="BN87" s="54">
        <v>0</v>
      </c>
      <c r="BO87" s="13">
        <v>0</v>
      </c>
      <c r="BP87" s="55">
        <v>0</v>
      </c>
      <c r="BQ87" s="54">
        <v>36</v>
      </c>
      <c r="BR87" s="13">
        <v>1224</v>
      </c>
      <c r="BS87" s="55">
        <v>34000</v>
      </c>
      <c r="BT87" s="54">
        <v>1</v>
      </c>
      <c r="BU87" s="13">
        <v>1</v>
      </c>
      <c r="BV87" s="55">
        <v>1000</v>
      </c>
      <c r="BW87" s="48">
        <v>0</v>
      </c>
      <c r="BX87" s="11">
        <v>0</v>
      </c>
      <c r="BY87" s="49">
        <v>0</v>
      </c>
      <c r="BZ87" s="48">
        <v>0</v>
      </c>
      <c r="CA87" s="11">
        <v>0</v>
      </c>
      <c r="CB87" s="49">
        <v>0</v>
      </c>
      <c r="CC87" s="48">
        <v>0</v>
      </c>
      <c r="CD87" s="11">
        <v>0</v>
      </c>
      <c r="CE87" s="49">
        <v>0</v>
      </c>
      <c r="CF87" s="48">
        <v>0</v>
      </c>
      <c r="CG87" s="11">
        <v>0</v>
      </c>
      <c r="CH87" s="49">
        <v>0</v>
      </c>
      <c r="CI87" s="54">
        <v>1</v>
      </c>
      <c r="CJ87" s="13">
        <v>3</v>
      </c>
      <c r="CK87" s="55">
        <v>3000</v>
      </c>
      <c r="CL87" s="48">
        <v>0</v>
      </c>
      <c r="CM87" s="11">
        <v>0</v>
      </c>
      <c r="CN87" s="49">
        <v>0</v>
      </c>
      <c r="CO87" s="54">
        <v>10</v>
      </c>
      <c r="CP87" s="13">
        <v>187</v>
      </c>
      <c r="CQ87" s="55">
        <v>18700</v>
      </c>
      <c r="CR87" s="54">
        <v>4</v>
      </c>
      <c r="CS87" s="13">
        <v>342</v>
      </c>
      <c r="CT87" s="55">
        <v>85500</v>
      </c>
      <c r="CU87" s="54">
        <v>4</v>
      </c>
      <c r="CV87" s="13">
        <v>280</v>
      </c>
      <c r="CW87" s="55">
        <v>70000</v>
      </c>
      <c r="CX87" s="48">
        <v>0</v>
      </c>
      <c r="CY87" s="11">
        <v>0</v>
      </c>
      <c r="CZ87" s="49">
        <v>0</v>
      </c>
      <c r="DA87" s="48">
        <v>0</v>
      </c>
      <c r="DB87" s="11">
        <v>0</v>
      </c>
      <c r="DC87" s="49">
        <v>0</v>
      </c>
      <c r="DD87" s="48">
        <v>0</v>
      </c>
      <c r="DE87" s="11">
        <v>0</v>
      </c>
      <c r="DF87" s="49">
        <v>0</v>
      </c>
      <c r="DG87" s="48">
        <v>0</v>
      </c>
      <c r="DH87" s="11">
        <v>0</v>
      </c>
      <c r="DI87" s="49">
        <v>0</v>
      </c>
      <c r="DJ87" s="48">
        <v>0</v>
      </c>
      <c r="DK87" s="11">
        <v>0</v>
      </c>
      <c r="DL87" s="49">
        <v>0</v>
      </c>
      <c r="DM87" s="48">
        <v>0</v>
      </c>
      <c r="DN87" s="11">
        <v>0</v>
      </c>
      <c r="DO87" s="49">
        <v>0</v>
      </c>
      <c r="DP87" s="48">
        <v>0</v>
      </c>
      <c r="DQ87" s="11">
        <v>0</v>
      </c>
      <c r="DR87" s="49">
        <v>0</v>
      </c>
      <c r="DS87" s="48">
        <v>0</v>
      </c>
      <c r="DT87" s="11">
        <v>0</v>
      </c>
      <c r="DU87" s="49">
        <v>0</v>
      </c>
      <c r="DV87" s="48">
        <v>0</v>
      </c>
      <c r="DW87" s="11">
        <v>0</v>
      </c>
      <c r="DX87" s="49">
        <v>0</v>
      </c>
      <c r="DY87" s="48">
        <v>0</v>
      </c>
      <c r="DZ87" s="11">
        <v>0</v>
      </c>
      <c r="EA87" s="49">
        <v>0</v>
      </c>
      <c r="EB87" s="54">
        <v>0</v>
      </c>
      <c r="EC87" s="13">
        <v>0</v>
      </c>
      <c r="ED87" s="55">
        <v>0</v>
      </c>
      <c r="EE87" s="54">
        <v>0</v>
      </c>
      <c r="EF87" s="13">
        <v>0</v>
      </c>
      <c r="EG87" s="55">
        <v>0</v>
      </c>
      <c r="EH87" s="48">
        <v>0</v>
      </c>
      <c r="EI87" s="11">
        <v>0</v>
      </c>
      <c r="EJ87" s="49">
        <v>0</v>
      </c>
      <c r="EK87" s="48">
        <v>0</v>
      </c>
      <c r="EL87" s="11">
        <v>0</v>
      </c>
      <c r="EM87" s="49">
        <f t="shared" si="488"/>
        <v>0</v>
      </c>
      <c r="EN87" s="48">
        <v>0</v>
      </c>
      <c r="EO87" s="11">
        <v>0</v>
      </c>
      <c r="EP87" s="49">
        <v>0</v>
      </c>
      <c r="EQ87" s="54">
        <v>17</v>
      </c>
      <c r="ER87" s="13">
        <v>634</v>
      </c>
      <c r="ES87" s="55">
        <v>37294.117647058825</v>
      </c>
      <c r="ET87" s="48">
        <v>0</v>
      </c>
      <c r="EU87" s="11">
        <v>0</v>
      </c>
      <c r="EV87" s="49">
        <v>0</v>
      </c>
      <c r="EW87" s="48">
        <v>0</v>
      </c>
      <c r="EX87" s="11">
        <v>0</v>
      </c>
      <c r="EY87" s="49">
        <v>0</v>
      </c>
      <c r="EZ87" s="54">
        <v>3</v>
      </c>
      <c r="FA87" s="13">
        <v>6</v>
      </c>
      <c r="FB87" s="55">
        <v>2000</v>
      </c>
      <c r="FC87" s="48">
        <v>0</v>
      </c>
      <c r="FD87" s="11">
        <v>0</v>
      </c>
      <c r="FE87" s="49">
        <v>0</v>
      </c>
      <c r="FF87" s="48">
        <v>0</v>
      </c>
      <c r="FG87" s="11">
        <v>0</v>
      </c>
      <c r="FH87" s="49">
        <v>0</v>
      </c>
      <c r="FI87" s="48">
        <v>0</v>
      </c>
      <c r="FJ87" s="11">
        <v>0</v>
      </c>
      <c r="FK87" s="49">
        <v>0</v>
      </c>
      <c r="FL87" s="48">
        <v>0</v>
      </c>
      <c r="FM87" s="11">
        <v>0</v>
      </c>
      <c r="FN87" s="49">
        <v>0</v>
      </c>
      <c r="FO87" s="48">
        <v>0</v>
      </c>
      <c r="FP87" s="11">
        <v>0</v>
      </c>
      <c r="FQ87" s="49">
        <v>0</v>
      </c>
      <c r="FR87" s="48">
        <v>0</v>
      </c>
      <c r="FS87" s="11">
        <v>0</v>
      </c>
      <c r="FT87" s="49">
        <v>0</v>
      </c>
      <c r="FU87" s="48">
        <v>0</v>
      </c>
      <c r="FV87" s="11">
        <v>0</v>
      </c>
      <c r="FW87" s="49">
        <v>0</v>
      </c>
      <c r="FX87" s="48">
        <v>0</v>
      </c>
      <c r="FY87" s="11">
        <v>0</v>
      </c>
      <c r="FZ87" s="49">
        <v>0</v>
      </c>
      <c r="GA87" s="48">
        <v>0</v>
      </c>
      <c r="GB87" s="11">
        <v>0</v>
      </c>
      <c r="GC87" s="49">
        <v>0</v>
      </c>
      <c r="GD87" s="48">
        <v>0</v>
      </c>
      <c r="GE87" s="11">
        <v>0</v>
      </c>
      <c r="GF87" s="49">
        <v>0</v>
      </c>
      <c r="GG87" s="48">
        <v>0</v>
      </c>
      <c r="GH87" s="11">
        <v>0</v>
      </c>
      <c r="GI87" s="49">
        <v>0</v>
      </c>
      <c r="GJ87" s="48">
        <v>0</v>
      </c>
      <c r="GK87" s="11">
        <v>0</v>
      </c>
      <c r="GL87" s="49">
        <v>0</v>
      </c>
      <c r="GM87" s="48">
        <v>0</v>
      </c>
      <c r="GN87" s="11">
        <v>0</v>
      </c>
      <c r="GO87" s="49">
        <v>0</v>
      </c>
      <c r="GP87" s="48">
        <v>0</v>
      </c>
      <c r="GQ87" s="11">
        <v>0</v>
      </c>
      <c r="GR87" s="49">
        <v>0</v>
      </c>
      <c r="GS87" s="48">
        <v>0</v>
      </c>
      <c r="GT87" s="11">
        <v>63</v>
      </c>
      <c r="GU87" s="49">
        <v>0</v>
      </c>
      <c r="GV87" s="48">
        <v>0</v>
      </c>
      <c r="GW87" s="11">
        <v>0</v>
      </c>
      <c r="GX87" s="49">
        <v>0</v>
      </c>
      <c r="GY87" s="48">
        <v>0</v>
      </c>
      <c r="GZ87" s="11">
        <v>0</v>
      </c>
      <c r="HA87" s="49">
        <v>0</v>
      </c>
      <c r="HB87" s="48">
        <v>0</v>
      </c>
      <c r="HC87" s="11">
        <v>0</v>
      </c>
      <c r="HD87" s="49">
        <v>0</v>
      </c>
      <c r="HE87" s="48">
        <v>0</v>
      </c>
      <c r="HF87" s="11">
        <v>0</v>
      </c>
      <c r="HG87" s="49">
        <v>0</v>
      </c>
      <c r="HH87" s="48">
        <v>0</v>
      </c>
      <c r="HI87" s="11">
        <v>0</v>
      </c>
      <c r="HJ87" s="49">
        <v>0</v>
      </c>
      <c r="HK87" s="48">
        <v>0</v>
      </c>
      <c r="HL87" s="11">
        <v>0</v>
      </c>
      <c r="HM87" s="49">
        <v>0</v>
      </c>
      <c r="HN87" s="48">
        <v>0</v>
      </c>
      <c r="HO87" s="11">
        <v>0</v>
      </c>
      <c r="HP87" s="49">
        <v>0</v>
      </c>
      <c r="HQ87" s="48">
        <v>0</v>
      </c>
      <c r="HR87" s="11">
        <v>0</v>
      </c>
      <c r="HS87" s="49">
        <v>0</v>
      </c>
      <c r="HT87" s="54">
        <v>12</v>
      </c>
      <c r="HU87" s="13">
        <v>359</v>
      </c>
      <c r="HV87" s="55">
        <v>29916.666666666668</v>
      </c>
      <c r="HW87" s="54">
        <v>10</v>
      </c>
      <c r="HX87" s="13">
        <v>520</v>
      </c>
      <c r="HY87" s="55">
        <v>52000</v>
      </c>
      <c r="HZ87" s="48">
        <v>0</v>
      </c>
      <c r="IA87" s="11">
        <v>0</v>
      </c>
      <c r="IB87" s="49">
        <v>0</v>
      </c>
      <c r="IC87" s="48"/>
      <c r="ID87" s="11"/>
      <c r="IE87" s="49"/>
      <c r="IF87" s="48"/>
      <c r="IG87" s="11"/>
      <c r="IH87" s="49"/>
      <c r="II87" s="48"/>
      <c r="IJ87" s="11"/>
      <c r="IK87" s="49"/>
      <c r="IL87" s="48"/>
      <c r="IM87" s="11"/>
      <c r="IN87" s="49"/>
      <c r="IO87" s="48"/>
      <c r="IP87" s="11"/>
      <c r="IQ87" s="49"/>
      <c r="IR87" s="48">
        <v>0</v>
      </c>
      <c r="IS87" s="11">
        <v>0</v>
      </c>
      <c r="IT87" s="49">
        <v>0</v>
      </c>
      <c r="IU87" s="10">
        <f t="shared" si="402"/>
        <v>167</v>
      </c>
      <c r="IV87" s="15">
        <f t="shared" si="403"/>
        <v>5724</v>
      </c>
      <c r="IW87" s="6"/>
      <c r="IX87" s="9"/>
      <c r="IY87" s="6"/>
      <c r="IZ87" s="6"/>
      <c r="JA87" s="6"/>
      <c r="JB87" s="9"/>
      <c r="JC87" s="6"/>
      <c r="JD87" s="6"/>
      <c r="JE87" s="6"/>
      <c r="JF87" s="9"/>
      <c r="JG87" s="6"/>
      <c r="JH87" s="6"/>
      <c r="JI87" s="1"/>
      <c r="JJ87" s="2"/>
      <c r="JK87" s="1"/>
      <c r="JL87" s="1"/>
      <c r="JM87" s="1"/>
      <c r="JN87" s="2"/>
      <c r="JO87" s="1"/>
      <c r="JP87" s="1"/>
      <c r="JQ87" s="1"/>
      <c r="JR87" s="2"/>
      <c r="JS87" s="1"/>
      <c r="JT87" s="1"/>
      <c r="JU87" s="1"/>
      <c r="JV87" s="2"/>
      <c r="JW87" s="1"/>
      <c r="JX87" s="1"/>
      <c r="JY87" s="1"/>
      <c r="JZ87" s="2"/>
      <c r="KA87" s="1"/>
      <c r="KB87" s="1"/>
      <c r="KC87" s="1"/>
      <c r="KD87" s="2"/>
      <c r="KE87" s="1"/>
      <c r="KF87" s="1"/>
      <c r="KG87" s="1"/>
      <c r="KH87" s="2"/>
      <c r="KI87" s="1"/>
      <c r="KJ87" s="1"/>
      <c r="KK87" s="1"/>
      <c r="KL87" s="2"/>
      <c r="KM87" s="1"/>
      <c r="KN87" s="1"/>
      <c r="KO87" s="1"/>
    </row>
    <row r="88" spans="1:376" x14ac:dyDescent="0.3">
      <c r="A88" s="64">
        <v>2010</v>
      </c>
      <c r="B88" s="65" t="s">
        <v>9</v>
      </c>
      <c r="C88" s="48">
        <v>0</v>
      </c>
      <c r="D88" s="11">
        <v>0</v>
      </c>
      <c r="E88" s="49">
        <f t="shared" si="485"/>
        <v>0</v>
      </c>
      <c r="F88" s="48">
        <v>0</v>
      </c>
      <c r="G88" s="11">
        <v>0</v>
      </c>
      <c r="H88" s="49">
        <v>0</v>
      </c>
      <c r="I88" s="48">
        <v>0</v>
      </c>
      <c r="J88" s="11">
        <v>0</v>
      </c>
      <c r="K88" s="49">
        <v>0</v>
      </c>
      <c r="L88" s="54">
        <v>1</v>
      </c>
      <c r="M88" s="13">
        <v>38</v>
      </c>
      <c r="N88" s="55">
        <v>38000</v>
      </c>
      <c r="O88" s="48">
        <v>0</v>
      </c>
      <c r="P88" s="11">
        <v>0</v>
      </c>
      <c r="Q88" s="49">
        <v>0</v>
      </c>
      <c r="R88" s="48">
        <v>0</v>
      </c>
      <c r="S88" s="11">
        <v>0</v>
      </c>
      <c r="T88" s="49">
        <v>0</v>
      </c>
      <c r="U88" s="54">
        <v>20</v>
      </c>
      <c r="V88" s="13">
        <v>586</v>
      </c>
      <c r="W88" s="55">
        <v>29300</v>
      </c>
      <c r="X88" s="54">
        <v>20</v>
      </c>
      <c r="Y88" s="13">
        <v>586</v>
      </c>
      <c r="Z88" s="55">
        <v>29300</v>
      </c>
      <c r="AA88" s="54">
        <v>0</v>
      </c>
      <c r="AB88" s="13">
        <v>0</v>
      </c>
      <c r="AC88" s="55">
        <f t="shared" si="486"/>
        <v>0</v>
      </c>
      <c r="AD88" s="54">
        <v>0</v>
      </c>
      <c r="AE88" s="13">
        <v>1</v>
      </c>
      <c r="AF88" s="55">
        <v>0</v>
      </c>
      <c r="AG88" s="48">
        <v>0</v>
      </c>
      <c r="AH88" s="11">
        <v>0</v>
      </c>
      <c r="AI88" s="49">
        <v>0</v>
      </c>
      <c r="AJ88" s="48">
        <v>0</v>
      </c>
      <c r="AK88" s="11">
        <v>0</v>
      </c>
      <c r="AL88" s="49">
        <v>0</v>
      </c>
      <c r="AM88" s="48">
        <v>0</v>
      </c>
      <c r="AN88" s="11">
        <v>0</v>
      </c>
      <c r="AO88" s="49">
        <v>0</v>
      </c>
      <c r="AP88" s="48">
        <v>0</v>
      </c>
      <c r="AQ88" s="11">
        <v>0</v>
      </c>
      <c r="AR88" s="49">
        <v>0</v>
      </c>
      <c r="AS88" s="48">
        <v>0</v>
      </c>
      <c r="AT88" s="11">
        <v>0</v>
      </c>
      <c r="AU88" s="49">
        <f t="shared" si="487"/>
        <v>0</v>
      </c>
      <c r="AV88" s="48">
        <v>0</v>
      </c>
      <c r="AW88" s="11">
        <v>0</v>
      </c>
      <c r="AX88" s="49">
        <v>0</v>
      </c>
      <c r="AY88" s="54">
        <v>13</v>
      </c>
      <c r="AZ88" s="13">
        <v>809</v>
      </c>
      <c r="BA88" s="55">
        <v>62230.769230769234</v>
      </c>
      <c r="BB88" s="48">
        <v>0</v>
      </c>
      <c r="BC88" s="11">
        <v>0</v>
      </c>
      <c r="BD88" s="49">
        <v>0</v>
      </c>
      <c r="BE88" s="48">
        <v>0</v>
      </c>
      <c r="BF88" s="11">
        <v>0</v>
      </c>
      <c r="BG88" s="49">
        <v>0</v>
      </c>
      <c r="BH88" s="48">
        <v>0</v>
      </c>
      <c r="BI88" s="11">
        <v>0</v>
      </c>
      <c r="BJ88" s="49">
        <v>0</v>
      </c>
      <c r="BK88" s="54">
        <v>4</v>
      </c>
      <c r="BL88" s="13">
        <v>207</v>
      </c>
      <c r="BM88" s="55">
        <v>51750</v>
      </c>
      <c r="BN88" s="48">
        <v>0</v>
      </c>
      <c r="BO88" s="11">
        <v>0</v>
      </c>
      <c r="BP88" s="49">
        <v>0</v>
      </c>
      <c r="BQ88" s="54">
        <v>112</v>
      </c>
      <c r="BR88" s="13">
        <v>3416</v>
      </c>
      <c r="BS88" s="55">
        <v>30500</v>
      </c>
      <c r="BT88" s="48">
        <v>0</v>
      </c>
      <c r="BU88" s="11">
        <v>0</v>
      </c>
      <c r="BV88" s="49">
        <v>0</v>
      </c>
      <c r="BW88" s="48">
        <v>0</v>
      </c>
      <c r="BX88" s="11">
        <v>0</v>
      </c>
      <c r="BY88" s="49">
        <v>0</v>
      </c>
      <c r="BZ88" s="48">
        <v>0</v>
      </c>
      <c r="CA88" s="11">
        <v>0</v>
      </c>
      <c r="CB88" s="49">
        <v>0</v>
      </c>
      <c r="CC88" s="48">
        <v>0</v>
      </c>
      <c r="CD88" s="11">
        <v>0</v>
      </c>
      <c r="CE88" s="49">
        <v>0</v>
      </c>
      <c r="CF88" s="48">
        <v>0</v>
      </c>
      <c r="CG88" s="11">
        <v>0</v>
      </c>
      <c r="CH88" s="49">
        <v>0</v>
      </c>
      <c r="CI88" s="48">
        <v>0</v>
      </c>
      <c r="CJ88" s="11">
        <v>0</v>
      </c>
      <c r="CK88" s="49">
        <v>0</v>
      </c>
      <c r="CL88" s="48">
        <v>0</v>
      </c>
      <c r="CM88" s="11">
        <v>0</v>
      </c>
      <c r="CN88" s="49">
        <v>0</v>
      </c>
      <c r="CO88" s="54">
        <v>3</v>
      </c>
      <c r="CP88" s="13">
        <v>642</v>
      </c>
      <c r="CQ88" s="55">
        <v>214000</v>
      </c>
      <c r="CR88" s="54">
        <v>1</v>
      </c>
      <c r="CS88" s="13">
        <v>190</v>
      </c>
      <c r="CT88" s="55">
        <v>190000</v>
      </c>
      <c r="CU88" s="48">
        <v>0</v>
      </c>
      <c r="CV88" s="11">
        <v>0</v>
      </c>
      <c r="CW88" s="49">
        <v>0</v>
      </c>
      <c r="CX88" s="48">
        <v>0</v>
      </c>
      <c r="CY88" s="11">
        <v>0</v>
      </c>
      <c r="CZ88" s="49">
        <v>0</v>
      </c>
      <c r="DA88" s="48">
        <v>0</v>
      </c>
      <c r="DB88" s="11">
        <v>0</v>
      </c>
      <c r="DC88" s="49">
        <v>0</v>
      </c>
      <c r="DD88" s="48">
        <v>0</v>
      </c>
      <c r="DE88" s="11">
        <v>0</v>
      </c>
      <c r="DF88" s="49">
        <v>0</v>
      </c>
      <c r="DG88" s="48">
        <v>0</v>
      </c>
      <c r="DH88" s="11">
        <v>0</v>
      </c>
      <c r="DI88" s="49">
        <v>0</v>
      </c>
      <c r="DJ88" s="48">
        <v>0</v>
      </c>
      <c r="DK88" s="11">
        <v>0</v>
      </c>
      <c r="DL88" s="49">
        <v>0</v>
      </c>
      <c r="DM88" s="48">
        <v>0</v>
      </c>
      <c r="DN88" s="11">
        <v>0</v>
      </c>
      <c r="DO88" s="49">
        <v>0</v>
      </c>
      <c r="DP88" s="48">
        <v>0</v>
      </c>
      <c r="DQ88" s="11">
        <v>0</v>
      </c>
      <c r="DR88" s="49">
        <v>0</v>
      </c>
      <c r="DS88" s="48">
        <v>0</v>
      </c>
      <c r="DT88" s="11">
        <v>0</v>
      </c>
      <c r="DU88" s="49">
        <v>0</v>
      </c>
      <c r="DV88" s="48">
        <v>0</v>
      </c>
      <c r="DW88" s="11">
        <v>0</v>
      </c>
      <c r="DX88" s="49">
        <v>0</v>
      </c>
      <c r="DY88" s="48">
        <v>0</v>
      </c>
      <c r="DZ88" s="11">
        <v>0</v>
      </c>
      <c r="EA88" s="49">
        <v>0</v>
      </c>
      <c r="EB88" s="54">
        <v>0</v>
      </c>
      <c r="EC88" s="13">
        <v>0</v>
      </c>
      <c r="ED88" s="55">
        <v>0</v>
      </c>
      <c r="EE88" s="54">
        <v>0</v>
      </c>
      <c r="EF88" s="13">
        <v>0</v>
      </c>
      <c r="EG88" s="55">
        <v>0</v>
      </c>
      <c r="EH88" s="54">
        <v>4</v>
      </c>
      <c r="EI88" s="13">
        <v>394</v>
      </c>
      <c r="EJ88" s="55">
        <v>98500</v>
      </c>
      <c r="EK88" s="54">
        <v>0</v>
      </c>
      <c r="EL88" s="13">
        <v>0</v>
      </c>
      <c r="EM88" s="55">
        <f t="shared" si="488"/>
        <v>0</v>
      </c>
      <c r="EN88" s="48">
        <v>0</v>
      </c>
      <c r="EO88" s="11">
        <v>0</v>
      </c>
      <c r="EP88" s="49">
        <v>0</v>
      </c>
      <c r="EQ88" s="54">
        <v>23</v>
      </c>
      <c r="ER88" s="13">
        <v>646</v>
      </c>
      <c r="ES88" s="55">
        <v>28086.956521739128</v>
      </c>
      <c r="ET88" s="48">
        <v>0</v>
      </c>
      <c r="EU88" s="11">
        <v>0</v>
      </c>
      <c r="EV88" s="49">
        <v>0</v>
      </c>
      <c r="EW88" s="48">
        <v>0</v>
      </c>
      <c r="EX88" s="11">
        <v>0</v>
      </c>
      <c r="EY88" s="49">
        <v>0</v>
      </c>
      <c r="EZ88" s="54">
        <v>2</v>
      </c>
      <c r="FA88" s="13">
        <v>3</v>
      </c>
      <c r="FB88" s="55">
        <v>1500</v>
      </c>
      <c r="FC88" s="48">
        <v>0</v>
      </c>
      <c r="FD88" s="11">
        <v>0</v>
      </c>
      <c r="FE88" s="49">
        <v>0</v>
      </c>
      <c r="FF88" s="48">
        <v>0</v>
      </c>
      <c r="FG88" s="11">
        <v>0</v>
      </c>
      <c r="FH88" s="49">
        <v>0</v>
      </c>
      <c r="FI88" s="48">
        <v>0</v>
      </c>
      <c r="FJ88" s="11">
        <v>0</v>
      </c>
      <c r="FK88" s="49">
        <v>0</v>
      </c>
      <c r="FL88" s="48">
        <v>0</v>
      </c>
      <c r="FM88" s="11">
        <v>0</v>
      </c>
      <c r="FN88" s="49">
        <v>0</v>
      </c>
      <c r="FO88" s="48">
        <v>0</v>
      </c>
      <c r="FP88" s="11">
        <v>0</v>
      </c>
      <c r="FQ88" s="49">
        <v>0</v>
      </c>
      <c r="FR88" s="48">
        <v>0</v>
      </c>
      <c r="FS88" s="11">
        <v>0</v>
      </c>
      <c r="FT88" s="49">
        <v>0</v>
      </c>
      <c r="FU88" s="48">
        <v>0</v>
      </c>
      <c r="FV88" s="11">
        <v>0</v>
      </c>
      <c r="FW88" s="49">
        <v>0</v>
      </c>
      <c r="FX88" s="48">
        <v>0</v>
      </c>
      <c r="FY88" s="11">
        <v>0</v>
      </c>
      <c r="FZ88" s="49">
        <v>0</v>
      </c>
      <c r="GA88" s="48">
        <v>0</v>
      </c>
      <c r="GB88" s="11">
        <v>0</v>
      </c>
      <c r="GC88" s="49">
        <v>0</v>
      </c>
      <c r="GD88" s="48">
        <v>0</v>
      </c>
      <c r="GE88" s="11">
        <v>0</v>
      </c>
      <c r="GF88" s="49">
        <v>0</v>
      </c>
      <c r="GG88" s="48">
        <v>0</v>
      </c>
      <c r="GH88" s="11">
        <v>0</v>
      </c>
      <c r="GI88" s="49">
        <v>0</v>
      </c>
      <c r="GJ88" s="48">
        <v>0</v>
      </c>
      <c r="GK88" s="11">
        <v>0</v>
      </c>
      <c r="GL88" s="49">
        <v>0</v>
      </c>
      <c r="GM88" s="48">
        <v>0</v>
      </c>
      <c r="GN88" s="11">
        <v>0</v>
      </c>
      <c r="GO88" s="49">
        <v>0</v>
      </c>
      <c r="GP88" s="48">
        <v>0</v>
      </c>
      <c r="GQ88" s="11">
        <v>0</v>
      </c>
      <c r="GR88" s="49">
        <v>0</v>
      </c>
      <c r="GS88" s="48">
        <v>0</v>
      </c>
      <c r="GT88" s="11">
        <v>0</v>
      </c>
      <c r="GU88" s="49">
        <v>0</v>
      </c>
      <c r="GV88" s="48">
        <v>0</v>
      </c>
      <c r="GW88" s="11">
        <v>0</v>
      </c>
      <c r="GX88" s="49">
        <v>0</v>
      </c>
      <c r="GY88" s="48">
        <v>0</v>
      </c>
      <c r="GZ88" s="11">
        <v>0</v>
      </c>
      <c r="HA88" s="49">
        <v>0</v>
      </c>
      <c r="HB88" s="48">
        <v>0</v>
      </c>
      <c r="HC88" s="11">
        <v>0</v>
      </c>
      <c r="HD88" s="49">
        <v>0</v>
      </c>
      <c r="HE88" s="48">
        <v>0</v>
      </c>
      <c r="HF88" s="11">
        <v>0</v>
      </c>
      <c r="HG88" s="49">
        <v>0</v>
      </c>
      <c r="HH88" s="48">
        <v>0</v>
      </c>
      <c r="HI88" s="11">
        <v>0</v>
      </c>
      <c r="HJ88" s="49">
        <v>0</v>
      </c>
      <c r="HK88" s="48">
        <v>0</v>
      </c>
      <c r="HL88" s="11">
        <v>0</v>
      </c>
      <c r="HM88" s="49">
        <v>0</v>
      </c>
      <c r="HN88" s="48">
        <v>0</v>
      </c>
      <c r="HO88" s="11">
        <v>0</v>
      </c>
      <c r="HP88" s="49">
        <v>0</v>
      </c>
      <c r="HQ88" s="48">
        <v>0</v>
      </c>
      <c r="HR88" s="11">
        <v>0</v>
      </c>
      <c r="HS88" s="49">
        <v>0</v>
      </c>
      <c r="HT88" s="54">
        <v>4</v>
      </c>
      <c r="HU88" s="13">
        <v>162</v>
      </c>
      <c r="HV88" s="55">
        <v>40500</v>
      </c>
      <c r="HW88" s="54">
        <v>4</v>
      </c>
      <c r="HX88" s="13">
        <v>376</v>
      </c>
      <c r="HY88" s="55">
        <v>94000</v>
      </c>
      <c r="HZ88" s="48">
        <v>0</v>
      </c>
      <c r="IA88" s="11">
        <v>0</v>
      </c>
      <c r="IB88" s="49">
        <v>0</v>
      </c>
      <c r="IC88" s="48"/>
      <c r="ID88" s="11"/>
      <c r="IE88" s="49"/>
      <c r="IF88" s="48"/>
      <c r="IG88" s="11"/>
      <c r="IH88" s="49"/>
      <c r="II88" s="48"/>
      <c r="IJ88" s="11"/>
      <c r="IK88" s="49"/>
      <c r="IL88" s="48"/>
      <c r="IM88" s="11"/>
      <c r="IN88" s="49"/>
      <c r="IO88" s="48"/>
      <c r="IP88" s="11"/>
      <c r="IQ88" s="49"/>
      <c r="IR88" s="48">
        <v>0</v>
      </c>
      <c r="IS88" s="11">
        <v>0</v>
      </c>
      <c r="IT88" s="49">
        <v>0</v>
      </c>
      <c r="IU88" s="10">
        <f t="shared" si="402"/>
        <v>211</v>
      </c>
      <c r="IV88" s="15">
        <f t="shared" si="403"/>
        <v>8056</v>
      </c>
      <c r="IW88" s="6"/>
      <c r="IX88" s="9"/>
      <c r="IY88" s="6"/>
      <c r="IZ88" s="6"/>
      <c r="JA88" s="6"/>
      <c r="JB88" s="9"/>
      <c r="JC88" s="6"/>
      <c r="JD88" s="6"/>
      <c r="JE88" s="6"/>
      <c r="JF88" s="9"/>
      <c r="JG88" s="6"/>
      <c r="JH88" s="6"/>
      <c r="JI88" s="1"/>
      <c r="JJ88" s="2"/>
      <c r="JK88" s="1"/>
      <c r="JL88" s="1"/>
      <c r="JM88" s="1"/>
      <c r="JN88" s="2"/>
      <c r="JO88" s="1"/>
      <c r="JP88" s="1"/>
      <c r="JQ88" s="1"/>
      <c r="JR88" s="2"/>
      <c r="JS88" s="1"/>
      <c r="JT88" s="1"/>
      <c r="JU88" s="1"/>
      <c r="JV88" s="2"/>
      <c r="JW88" s="1"/>
      <c r="JX88" s="1"/>
      <c r="JY88" s="1"/>
      <c r="JZ88" s="2"/>
      <c r="KA88" s="1"/>
      <c r="KB88" s="1"/>
      <c r="KC88" s="1"/>
      <c r="KD88" s="2"/>
      <c r="KE88" s="1"/>
      <c r="KF88" s="1"/>
      <c r="KG88" s="1"/>
      <c r="KH88" s="2"/>
      <c r="KI88" s="1"/>
      <c r="KJ88" s="1"/>
      <c r="KK88" s="1"/>
      <c r="KL88" s="2"/>
      <c r="KM88" s="1"/>
      <c r="KN88" s="1"/>
      <c r="KO88" s="1"/>
    </row>
    <row r="89" spans="1:376" x14ac:dyDescent="0.3">
      <c r="A89" s="64">
        <v>2010</v>
      </c>
      <c r="B89" s="65" t="s">
        <v>10</v>
      </c>
      <c r="C89" s="48">
        <v>0</v>
      </c>
      <c r="D89" s="11">
        <v>0</v>
      </c>
      <c r="E89" s="49">
        <f t="shared" si="485"/>
        <v>0</v>
      </c>
      <c r="F89" s="48">
        <v>0</v>
      </c>
      <c r="G89" s="11">
        <v>0</v>
      </c>
      <c r="H89" s="49">
        <v>0</v>
      </c>
      <c r="I89" s="48">
        <v>0</v>
      </c>
      <c r="J89" s="11">
        <v>0</v>
      </c>
      <c r="K89" s="49">
        <v>0</v>
      </c>
      <c r="L89" s="48">
        <v>0</v>
      </c>
      <c r="M89" s="11">
        <v>0</v>
      </c>
      <c r="N89" s="49">
        <v>0</v>
      </c>
      <c r="O89" s="48">
        <v>0</v>
      </c>
      <c r="P89" s="11">
        <v>0</v>
      </c>
      <c r="Q89" s="49">
        <v>0</v>
      </c>
      <c r="R89" s="48">
        <v>0</v>
      </c>
      <c r="S89" s="11">
        <v>0</v>
      </c>
      <c r="T89" s="49">
        <v>0</v>
      </c>
      <c r="U89" s="48">
        <v>0</v>
      </c>
      <c r="V89" s="11">
        <v>0</v>
      </c>
      <c r="W89" s="49">
        <v>0</v>
      </c>
      <c r="X89" s="48">
        <v>0</v>
      </c>
      <c r="Y89" s="11">
        <v>0</v>
      </c>
      <c r="Z89" s="49">
        <v>0</v>
      </c>
      <c r="AA89" s="54">
        <v>0</v>
      </c>
      <c r="AB89" s="13">
        <v>0</v>
      </c>
      <c r="AC89" s="55">
        <f t="shared" si="486"/>
        <v>0</v>
      </c>
      <c r="AD89" s="54">
        <v>0</v>
      </c>
      <c r="AE89" s="13">
        <v>1</v>
      </c>
      <c r="AF89" s="55">
        <v>0</v>
      </c>
      <c r="AG89" s="48">
        <v>0</v>
      </c>
      <c r="AH89" s="11">
        <v>0</v>
      </c>
      <c r="AI89" s="49">
        <v>0</v>
      </c>
      <c r="AJ89" s="48">
        <v>0</v>
      </c>
      <c r="AK89" s="11">
        <v>0</v>
      </c>
      <c r="AL89" s="49">
        <v>0</v>
      </c>
      <c r="AM89" s="48">
        <v>0</v>
      </c>
      <c r="AN89" s="11">
        <v>0</v>
      </c>
      <c r="AO89" s="49">
        <v>0</v>
      </c>
      <c r="AP89" s="48">
        <v>0</v>
      </c>
      <c r="AQ89" s="11">
        <v>0</v>
      </c>
      <c r="AR89" s="49">
        <v>0</v>
      </c>
      <c r="AS89" s="48">
        <v>0</v>
      </c>
      <c r="AT89" s="11">
        <v>0</v>
      </c>
      <c r="AU89" s="49">
        <f t="shared" si="487"/>
        <v>0</v>
      </c>
      <c r="AV89" s="48">
        <v>0</v>
      </c>
      <c r="AW89" s="11">
        <v>0</v>
      </c>
      <c r="AX89" s="49">
        <v>0</v>
      </c>
      <c r="AY89" s="54">
        <v>24</v>
      </c>
      <c r="AZ89" s="13">
        <v>1082</v>
      </c>
      <c r="BA89" s="55">
        <v>45083.333333333336</v>
      </c>
      <c r="BB89" s="48">
        <v>0</v>
      </c>
      <c r="BC89" s="11">
        <v>0</v>
      </c>
      <c r="BD89" s="49">
        <v>0</v>
      </c>
      <c r="BE89" s="48">
        <v>0</v>
      </c>
      <c r="BF89" s="11">
        <v>0</v>
      </c>
      <c r="BG89" s="49">
        <v>0</v>
      </c>
      <c r="BH89" s="48">
        <v>0</v>
      </c>
      <c r="BI89" s="11">
        <v>0</v>
      </c>
      <c r="BJ89" s="49">
        <v>0</v>
      </c>
      <c r="BK89" s="54">
        <v>3</v>
      </c>
      <c r="BL89" s="13">
        <v>194</v>
      </c>
      <c r="BM89" s="55">
        <v>64666.666666666672</v>
      </c>
      <c r="BN89" s="48">
        <v>0</v>
      </c>
      <c r="BO89" s="11">
        <v>0</v>
      </c>
      <c r="BP89" s="49">
        <v>0</v>
      </c>
      <c r="BQ89" s="54">
        <v>32</v>
      </c>
      <c r="BR89" s="13">
        <v>1054</v>
      </c>
      <c r="BS89" s="55">
        <v>32937.5</v>
      </c>
      <c r="BT89" s="48">
        <v>0</v>
      </c>
      <c r="BU89" s="11">
        <v>0</v>
      </c>
      <c r="BV89" s="49">
        <v>0</v>
      </c>
      <c r="BW89" s="48">
        <v>0</v>
      </c>
      <c r="BX89" s="11">
        <v>0</v>
      </c>
      <c r="BY89" s="49">
        <v>0</v>
      </c>
      <c r="BZ89" s="48">
        <v>0</v>
      </c>
      <c r="CA89" s="11">
        <v>0</v>
      </c>
      <c r="CB89" s="49">
        <v>0</v>
      </c>
      <c r="CC89" s="48">
        <v>0</v>
      </c>
      <c r="CD89" s="11">
        <v>0</v>
      </c>
      <c r="CE89" s="49">
        <v>0</v>
      </c>
      <c r="CF89" s="48">
        <v>0</v>
      </c>
      <c r="CG89" s="11">
        <v>0</v>
      </c>
      <c r="CH89" s="49">
        <v>0</v>
      </c>
      <c r="CI89" s="48">
        <v>0</v>
      </c>
      <c r="CJ89" s="11">
        <v>0</v>
      </c>
      <c r="CK89" s="49">
        <v>0</v>
      </c>
      <c r="CL89" s="48">
        <v>0</v>
      </c>
      <c r="CM89" s="11">
        <v>0</v>
      </c>
      <c r="CN89" s="49">
        <v>0</v>
      </c>
      <c r="CO89" s="54">
        <v>15</v>
      </c>
      <c r="CP89" s="13">
        <v>3023</v>
      </c>
      <c r="CQ89" s="55">
        <v>201533.33333333334</v>
      </c>
      <c r="CR89" s="54">
        <v>2</v>
      </c>
      <c r="CS89" s="13">
        <v>199</v>
      </c>
      <c r="CT89" s="55">
        <v>99500</v>
      </c>
      <c r="CU89" s="54">
        <v>6</v>
      </c>
      <c r="CV89" s="13">
        <v>382</v>
      </c>
      <c r="CW89" s="55">
        <v>63666.666666666664</v>
      </c>
      <c r="CX89" s="48">
        <v>0</v>
      </c>
      <c r="CY89" s="11">
        <v>0</v>
      </c>
      <c r="CZ89" s="49">
        <v>0</v>
      </c>
      <c r="DA89" s="48">
        <v>0</v>
      </c>
      <c r="DB89" s="11">
        <v>0</v>
      </c>
      <c r="DC89" s="49">
        <v>0</v>
      </c>
      <c r="DD89" s="48">
        <v>0</v>
      </c>
      <c r="DE89" s="11">
        <v>0</v>
      </c>
      <c r="DF89" s="49">
        <v>0</v>
      </c>
      <c r="DG89" s="48">
        <v>0</v>
      </c>
      <c r="DH89" s="11">
        <v>0</v>
      </c>
      <c r="DI89" s="49">
        <v>0</v>
      </c>
      <c r="DJ89" s="48">
        <v>0</v>
      </c>
      <c r="DK89" s="11">
        <v>0</v>
      </c>
      <c r="DL89" s="49">
        <v>0</v>
      </c>
      <c r="DM89" s="48">
        <v>0</v>
      </c>
      <c r="DN89" s="11">
        <v>0</v>
      </c>
      <c r="DO89" s="49">
        <v>0</v>
      </c>
      <c r="DP89" s="48">
        <v>0</v>
      </c>
      <c r="DQ89" s="11">
        <v>0</v>
      </c>
      <c r="DR89" s="49">
        <v>0</v>
      </c>
      <c r="DS89" s="54">
        <v>0</v>
      </c>
      <c r="DT89" s="13">
        <v>0</v>
      </c>
      <c r="DU89" s="55">
        <v>0</v>
      </c>
      <c r="DV89" s="54">
        <v>0</v>
      </c>
      <c r="DW89" s="13">
        <v>7</v>
      </c>
      <c r="DX89" s="55">
        <v>0</v>
      </c>
      <c r="DY89" s="48">
        <v>0</v>
      </c>
      <c r="DZ89" s="11">
        <v>0</v>
      </c>
      <c r="EA89" s="49">
        <v>0</v>
      </c>
      <c r="EB89" s="54">
        <v>0</v>
      </c>
      <c r="EC89" s="13">
        <v>0</v>
      </c>
      <c r="ED89" s="55">
        <v>0</v>
      </c>
      <c r="EE89" s="54">
        <v>0</v>
      </c>
      <c r="EF89" s="13">
        <v>0</v>
      </c>
      <c r="EG89" s="55">
        <v>0</v>
      </c>
      <c r="EH89" s="48">
        <v>0</v>
      </c>
      <c r="EI89" s="11">
        <v>0</v>
      </c>
      <c r="EJ89" s="49">
        <v>0</v>
      </c>
      <c r="EK89" s="48">
        <v>0</v>
      </c>
      <c r="EL89" s="11">
        <v>0</v>
      </c>
      <c r="EM89" s="49">
        <f t="shared" si="488"/>
        <v>0</v>
      </c>
      <c r="EN89" s="48">
        <v>0</v>
      </c>
      <c r="EO89" s="11">
        <v>0</v>
      </c>
      <c r="EP89" s="49">
        <v>0</v>
      </c>
      <c r="EQ89" s="54">
        <v>60</v>
      </c>
      <c r="ER89" s="13">
        <v>1479</v>
      </c>
      <c r="ES89" s="55">
        <v>24650</v>
      </c>
      <c r="ET89" s="48">
        <v>0</v>
      </c>
      <c r="EU89" s="11">
        <v>0</v>
      </c>
      <c r="EV89" s="49">
        <v>0</v>
      </c>
      <c r="EW89" s="48">
        <v>0</v>
      </c>
      <c r="EX89" s="11">
        <v>0</v>
      </c>
      <c r="EY89" s="49">
        <v>0</v>
      </c>
      <c r="EZ89" s="54">
        <v>1</v>
      </c>
      <c r="FA89" s="13">
        <v>4</v>
      </c>
      <c r="FB89" s="55">
        <v>4000</v>
      </c>
      <c r="FC89" s="48">
        <v>0</v>
      </c>
      <c r="FD89" s="11">
        <v>0</v>
      </c>
      <c r="FE89" s="49">
        <v>0</v>
      </c>
      <c r="FF89" s="54">
        <v>1</v>
      </c>
      <c r="FG89" s="13">
        <v>3</v>
      </c>
      <c r="FH89" s="55">
        <v>3000</v>
      </c>
      <c r="FI89" s="48">
        <v>0</v>
      </c>
      <c r="FJ89" s="11">
        <v>0</v>
      </c>
      <c r="FK89" s="49">
        <v>0</v>
      </c>
      <c r="FL89" s="48">
        <v>0</v>
      </c>
      <c r="FM89" s="11">
        <v>0</v>
      </c>
      <c r="FN89" s="49">
        <v>0</v>
      </c>
      <c r="FO89" s="48">
        <v>0</v>
      </c>
      <c r="FP89" s="11">
        <v>0</v>
      </c>
      <c r="FQ89" s="49">
        <v>0</v>
      </c>
      <c r="FR89" s="48">
        <v>0</v>
      </c>
      <c r="FS89" s="11">
        <v>0</v>
      </c>
      <c r="FT89" s="49">
        <v>0</v>
      </c>
      <c r="FU89" s="48">
        <v>0</v>
      </c>
      <c r="FV89" s="11">
        <v>0</v>
      </c>
      <c r="FW89" s="49">
        <v>0</v>
      </c>
      <c r="FX89" s="48">
        <v>0</v>
      </c>
      <c r="FY89" s="11">
        <v>0</v>
      </c>
      <c r="FZ89" s="49">
        <v>0</v>
      </c>
      <c r="GA89" s="48">
        <v>0</v>
      </c>
      <c r="GB89" s="11">
        <v>0</v>
      </c>
      <c r="GC89" s="49">
        <v>0</v>
      </c>
      <c r="GD89" s="48">
        <v>0</v>
      </c>
      <c r="GE89" s="11">
        <v>0</v>
      </c>
      <c r="GF89" s="49">
        <v>0</v>
      </c>
      <c r="GG89" s="48">
        <v>0</v>
      </c>
      <c r="GH89" s="11">
        <v>0</v>
      </c>
      <c r="GI89" s="49">
        <v>0</v>
      </c>
      <c r="GJ89" s="48">
        <v>0</v>
      </c>
      <c r="GK89" s="11">
        <v>0</v>
      </c>
      <c r="GL89" s="49">
        <v>0</v>
      </c>
      <c r="GM89" s="48">
        <v>0</v>
      </c>
      <c r="GN89" s="11">
        <v>0</v>
      </c>
      <c r="GO89" s="49">
        <v>0</v>
      </c>
      <c r="GP89" s="48">
        <v>0</v>
      </c>
      <c r="GQ89" s="11">
        <v>0</v>
      </c>
      <c r="GR89" s="49">
        <v>0</v>
      </c>
      <c r="GS89" s="54">
        <v>1</v>
      </c>
      <c r="GT89" s="13">
        <v>38</v>
      </c>
      <c r="GU89" s="55">
        <v>38000</v>
      </c>
      <c r="GV89" s="48">
        <v>0</v>
      </c>
      <c r="GW89" s="11">
        <v>0</v>
      </c>
      <c r="GX89" s="49">
        <v>0</v>
      </c>
      <c r="GY89" s="48">
        <v>0</v>
      </c>
      <c r="GZ89" s="11">
        <v>0</v>
      </c>
      <c r="HA89" s="49">
        <v>0</v>
      </c>
      <c r="HB89" s="48">
        <v>0</v>
      </c>
      <c r="HC89" s="11">
        <v>0</v>
      </c>
      <c r="HD89" s="49">
        <v>0</v>
      </c>
      <c r="HE89" s="48">
        <v>0</v>
      </c>
      <c r="HF89" s="11">
        <v>0</v>
      </c>
      <c r="HG89" s="49">
        <v>0</v>
      </c>
      <c r="HH89" s="48">
        <v>0</v>
      </c>
      <c r="HI89" s="11">
        <v>0</v>
      </c>
      <c r="HJ89" s="49">
        <v>0</v>
      </c>
      <c r="HK89" s="48">
        <v>0</v>
      </c>
      <c r="HL89" s="11">
        <v>0</v>
      </c>
      <c r="HM89" s="49">
        <v>0</v>
      </c>
      <c r="HN89" s="48">
        <v>0</v>
      </c>
      <c r="HO89" s="11">
        <v>0</v>
      </c>
      <c r="HP89" s="49">
        <v>0</v>
      </c>
      <c r="HQ89" s="48">
        <v>0</v>
      </c>
      <c r="HR89" s="11">
        <v>0</v>
      </c>
      <c r="HS89" s="49">
        <v>0</v>
      </c>
      <c r="HT89" s="54">
        <v>1</v>
      </c>
      <c r="HU89" s="13">
        <v>81</v>
      </c>
      <c r="HV89" s="55">
        <v>81000</v>
      </c>
      <c r="HW89" s="54">
        <v>25</v>
      </c>
      <c r="HX89" s="13">
        <v>731</v>
      </c>
      <c r="HY89" s="55">
        <v>29240</v>
      </c>
      <c r="HZ89" s="48">
        <v>0</v>
      </c>
      <c r="IA89" s="11">
        <v>0</v>
      </c>
      <c r="IB89" s="49">
        <v>0</v>
      </c>
      <c r="IC89" s="48"/>
      <c r="ID89" s="11"/>
      <c r="IE89" s="49"/>
      <c r="IF89" s="48"/>
      <c r="IG89" s="11"/>
      <c r="IH89" s="49"/>
      <c r="II89" s="48"/>
      <c r="IJ89" s="11"/>
      <c r="IK89" s="49"/>
      <c r="IL89" s="48"/>
      <c r="IM89" s="11"/>
      <c r="IN89" s="49"/>
      <c r="IO89" s="48"/>
      <c r="IP89" s="11"/>
      <c r="IQ89" s="49"/>
      <c r="IR89" s="48">
        <v>0</v>
      </c>
      <c r="IS89" s="11">
        <v>0</v>
      </c>
      <c r="IT89" s="49">
        <v>0</v>
      </c>
      <c r="IU89" s="10">
        <f t="shared" si="402"/>
        <v>171</v>
      </c>
      <c r="IV89" s="15">
        <f t="shared" si="403"/>
        <v>8278</v>
      </c>
      <c r="IW89" s="6"/>
      <c r="IX89" s="9"/>
      <c r="IY89" s="6"/>
      <c r="IZ89" s="6"/>
      <c r="JA89" s="6"/>
      <c r="JB89" s="9"/>
      <c r="JC89" s="6"/>
      <c r="JD89" s="6"/>
      <c r="JE89" s="6"/>
      <c r="JF89" s="9"/>
      <c r="JG89" s="6"/>
      <c r="JH89" s="6"/>
      <c r="JI89" s="1"/>
      <c r="JJ89" s="2"/>
      <c r="JK89" s="1"/>
      <c r="JL89" s="1"/>
      <c r="JM89" s="1"/>
      <c r="JN89" s="2"/>
      <c r="JO89" s="1"/>
      <c r="JP89" s="1"/>
      <c r="JQ89" s="1"/>
      <c r="JR89" s="2"/>
      <c r="JS89" s="1"/>
      <c r="JT89" s="1"/>
      <c r="JU89" s="1"/>
      <c r="JV89" s="2"/>
      <c r="JW89" s="1"/>
      <c r="JX89" s="1"/>
      <c r="JY89" s="1"/>
      <c r="JZ89" s="2"/>
      <c r="KA89" s="1"/>
      <c r="KB89" s="1"/>
      <c r="KC89" s="1"/>
      <c r="KD89" s="2"/>
      <c r="KE89" s="1"/>
      <c r="KF89" s="1"/>
      <c r="KG89" s="1"/>
      <c r="KH89" s="2"/>
      <c r="KI89" s="1"/>
      <c r="KJ89" s="1"/>
      <c r="KK89" s="1"/>
      <c r="KL89" s="2"/>
      <c r="KM89" s="1"/>
      <c r="KN89" s="1"/>
      <c r="KO89" s="1"/>
    </row>
    <row r="90" spans="1:376" x14ac:dyDescent="0.3">
      <c r="A90" s="64">
        <v>2010</v>
      </c>
      <c r="B90" s="65" t="s">
        <v>11</v>
      </c>
      <c r="C90" s="48">
        <v>0</v>
      </c>
      <c r="D90" s="11">
        <v>0</v>
      </c>
      <c r="E90" s="49">
        <f t="shared" si="485"/>
        <v>0</v>
      </c>
      <c r="F90" s="48">
        <v>0</v>
      </c>
      <c r="G90" s="11">
        <v>0</v>
      </c>
      <c r="H90" s="49">
        <v>0</v>
      </c>
      <c r="I90" s="48">
        <v>0</v>
      </c>
      <c r="J90" s="11">
        <v>0</v>
      </c>
      <c r="K90" s="49">
        <v>0</v>
      </c>
      <c r="L90" s="54">
        <v>2</v>
      </c>
      <c r="M90" s="13">
        <v>90</v>
      </c>
      <c r="N90" s="55">
        <v>45000</v>
      </c>
      <c r="O90" s="48">
        <v>0</v>
      </c>
      <c r="P90" s="11">
        <v>0</v>
      </c>
      <c r="Q90" s="49">
        <v>0</v>
      </c>
      <c r="R90" s="54">
        <v>1</v>
      </c>
      <c r="S90" s="13">
        <v>29</v>
      </c>
      <c r="T90" s="55">
        <v>29000</v>
      </c>
      <c r="U90" s="48">
        <v>0</v>
      </c>
      <c r="V90" s="11">
        <v>0</v>
      </c>
      <c r="W90" s="49">
        <v>0</v>
      </c>
      <c r="X90" s="48">
        <v>0</v>
      </c>
      <c r="Y90" s="11">
        <v>0</v>
      </c>
      <c r="Z90" s="49">
        <v>0</v>
      </c>
      <c r="AA90" s="54">
        <v>0</v>
      </c>
      <c r="AB90" s="13">
        <v>0</v>
      </c>
      <c r="AC90" s="55">
        <f t="shared" si="486"/>
        <v>0</v>
      </c>
      <c r="AD90" s="54">
        <v>0</v>
      </c>
      <c r="AE90" s="13">
        <v>1</v>
      </c>
      <c r="AF90" s="55">
        <v>0</v>
      </c>
      <c r="AG90" s="48">
        <v>0</v>
      </c>
      <c r="AH90" s="11">
        <v>0</v>
      </c>
      <c r="AI90" s="49">
        <v>0</v>
      </c>
      <c r="AJ90" s="48">
        <v>0</v>
      </c>
      <c r="AK90" s="11">
        <v>0</v>
      </c>
      <c r="AL90" s="49">
        <v>0</v>
      </c>
      <c r="AM90" s="54">
        <v>-84</v>
      </c>
      <c r="AN90" s="13">
        <v>-1002</v>
      </c>
      <c r="AO90" s="55">
        <v>-11928.5714285714</v>
      </c>
      <c r="AP90" s="48">
        <v>0</v>
      </c>
      <c r="AQ90" s="11">
        <v>0</v>
      </c>
      <c r="AR90" s="49">
        <v>0</v>
      </c>
      <c r="AS90" s="48">
        <v>0</v>
      </c>
      <c r="AT90" s="11">
        <v>0</v>
      </c>
      <c r="AU90" s="49">
        <f t="shared" si="487"/>
        <v>0</v>
      </c>
      <c r="AV90" s="48">
        <v>0</v>
      </c>
      <c r="AW90" s="11">
        <v>0</v>
      </c>
      <c r="AX90" s="49">
        <v>0</v>
      </c>
      <c r="AY90" s="54">
        <v>35</v>
      </c>
      <c r="AZ90" s="13">
        <v>1370</v>
      </c>
      <c r="BA90" s="55">
        <v>39142.857142857145</v>
      </c>
      <c r="BB90" s="48">
        <v>0</v>
      </c>
      <c r="BC90" s="11">
        <v>0</v>
      </c>
      <c r="BD90" s="49">
        <v>0</v>
      </c>
      <c r="BE90" s="48">
        <v>0</v>
      </c>
      <c r="BF90" s="11">
        <v>0</v>
      </c>
      <c r="BG90" s="49">
        <v>0</v>
      </c>
      <c r="BH90" s="48">
        <v>0</v>
      </c>
      <c r="BI90" s="11">
        <v>0</v>
      </c>
      <c r="BJ90" s="49">
        <v>0</v>
      </c>
      <c r="BK90" s="54">
        <v>3</v>
      </c>
      <c r="BL90" s="13">
        <v>233</v>
      </c>
      <c r="BM90" s="55">
        <v>77666.666666666672</v>
      </c>
      <c r="BN90" s="48">
        <v>0</v>
      </c>
      <c r="BO90" s="11">
        <v>0</v>
      </c>
      <c r="BP90" s="49">
        <v>0</v>
      </c>
      <c r="BQ90" s="54">
        <v>29</v>
      </c>
      <c r="BR90" s="13">
        <v>1006</v>
      </c>
      <c r="BS90" s="55">
        <v>34689.655172413797</v>
      </c>
      <c r="BT90" s="48">
        <v>0</v>
      </c>
      <c r="BU90" s="11">
        <v>0</v>
      </c>
      <c r="BV90" s="49">
        <v>0</v>
      </c>
      <c r="BW90" s="48">
        <v>0</v>
      </c>
      <c r="BX90" s="11">
        <v>0</v>
      </c>
      <c r="BY90" s="49">
        <v>0</v>
      </c>
      <c r="BZ90" s="48">
        <v>0</v>
      </c>
      <c r="CA90" s="11">
        <v>0</v>
      </c>
      <c r="CB90" s="49">
        <v>0</v>
      </c>
      <c r="CC90" s="48">
        <v>0</v>
      </c>
      <c r="CD90" s="11">
        <v>0</v>
      </c>
      <c r="CE90" s="49">
        <v>0</v>
      </c>
      <c r="CF90" s="48">
        <v>0</v>
      </c>
      <c r="CG90" s="11">
        <v>0</v>
      </c>
      <c r="CH90" s="49">
        <v>0</v>
      </c>
      <c r="CI90" s="54">
        <v>1</v>
      </c>
      <c r="CJ90" s="13">
        <v>11</v>
      </c>
      <c r="CK90" s="55">
        <v>11000</v>
      </c>
      <c r="CL90" s="48">
        <v>0</v>
      </c>
      <c r="CM90" s="11">
        <v>0</v>
      </c>
      <c r="CN90" s="49">
        <v>0</v>
      </c>
      <c r="CO90" s="54">
        <v>25</v>
      </c>
      <c r="CP90" s="13">
        <v>5479</v>
      </c>
      <c r="CQ90" s="55">
        <v>219160</v>
      </c>
      <c r="CR90" s="48">
        <v>0</v>
      </c>
      <c r="CS90" s="11">
        <v>0</v>
      </c>
      <c r="CT90" s="49">
        <v>0</v>
      </c>
      <c r="CU90" s="54">
        <v>1</v>
      </c>
      <c r="CV90" s="13">
        <v>40</v>
      </c>
      <c r="CW90" s="55">
        <v>40000</v>
      </c>
      <c r="CX90" s="48">
        <v>0</v>
      </c>
      <c r="CY90" s="11">
        <v>0</v>
      </c>
      <c r="CZ90" s="49">
        <v>0</v>
      </c>
      <c r="DA90" s="48">
        <v>0</v>
      </c>
      <c r="DB90" s="11">
        <v>0</v>
      </c>
      <c r="DC90" s="49">
        <v>0</v>
      </c>
      <c r="DD90" s="48">
        <v>0</v>
      </c>
      <c r="DE90" s="11">
        <v>0</v>
      </c>
      <c r="DF90" s="49">
        <v>0</v>
      </c>
      <c r="DG90" s="48">
        <v>0</v>
      </c>
      <c r="DH90" s="11">
        <v>0</v>
      </c>
      <c r="DI90" s="49">
        <v>0</v>
      </c>
      <c r="DJ90" s="48">
        <v>0</v>
      </c>
      <c r="DK90" s="11">
        <v>0</v>
      </c>
      <c r="DL90" s="49">
        <v>0</v>
      </c>
      <c r="DM90" s="48">
        <v>0</v>
      </c>
      <c r="DN90" s="11">
        <v>0</v>
      </c>
      <c r="DO90" s="49">
        <v>0</v>
      </c>
      <c r="DP90" s="48">
        <v>0</v>
      </c>
      <c r="DQ90" s="11">
        <v>0</v>
      </c>
      <c r="DR90" s="49">
        <v>0</v>
      </c>
      <c r="DS90" s="54">
        <v>0</v>
      </c>
      <c r="DT90" s="13">
        <v>0</v>
      </c>
      <c r="DU90" s="55">
        <v>0</v>
      </c>
      <c r="DV90" s="54">
        <v>3</v>
      </c>
      <c r="DW90" s="13">
        <v>72</v>
      </c>
      <c r="DX90" s="55">
        <v>24000</v>
      </c>
      <c r="DY90" s="48">
        <v>0</v>
      </c>
      <c r="DZ90" s="11">
        <v>0</v>
      </c>
      <c r="EA90" s="49">
        <v>0</v>
      </c>
      <c r="EB90" s="54">
        <v>0</v>
      </c>
      <c r="EC90" s="13">
        <v>0</v>
      </c>
      <c r="ED90" s="55">
        <v>0</v>
      </c>
      <c r="EE90" s="54">
        <v>0</v>
      </c>
      <c r="EF90" s="13">
        <v>0</v>
      </c>
      <c r="EG90" s="55">
        <v>0</v>
      </c>
      <c r="EH90" s="54">
        <v>7</v>
      </c>
      <c r="EI90" s="13">
        <v>740</v>
      </c>
      <c r="EJ90" s="55">
        <v>105714.28571428571</v>
      </c>
      <c r="EK90" s="54">
        <v>0</v>
      </c>
      <c r="EL90" s="13">
        <v>0</v>
      </c>
      <c r="EM90" s="55">
        <f t="shared" si="488"/>
        <v>0</v>
      </c>
      <c r="EN90" s="48">
        <v>0</v>
      </c>
      <c r="EO90" s="11">
        <v>0</v>
      </c>
      <c r="EP90" s="49">
        <v>0</v>
      </c>
      <c r="EQ90" s="54">
        <v>48</v>
      </c>
      <c r="ER90" s="13">
        <v>1606</v>
      </c>
      <c r="ES90" s="55">
        <v>33458.333333333336</v>
      </c>
      <c r="ET90" s="48">
        <v>0</v>
      </c>
      <c r="EU90" s="11">
        <v>0</v>
      </c>
      <c r="EV90" s="49">
        <v>0</v>
      </c>
      <c r="EW90" s="48">
        <v>0</v>
      </c>
      <c r="EX90" s="11">
        <v>0</v>
      </c>
      <c r="EY90" s="49">
        <v>0</v>
      </c>
      <c r="EZ90" s="54">
        <v>1</v>
      </c>
      <c r="FA90" s="13">
        <v>3</v>
      </c>
      <c r="FB90" s="55">
        <v>3000</v>
      </c>
      <c r="FC90" s="48">
        <v>0</v>
      </c>
      <c r="FD90" s="11">
        <v>0</v>
      </c>
      <c r="FE90" s="49">
        <v>0</v>
      </c>
      <c r="FF90" s="48">
        <v>0</v>
      </c>
      <c r="FG90" s="11">
        <v>0</v>
      </c>
      <c r="FH90" s="49">
        <v>0</v>
      </c>
      <c r="FI90" s="48">
        <v>0</v>
      </c>
      <c r="FJ90" s="11">
        <v>0</v>
      </c>
      <c r="FK90" s="49">
        <v>0</v>
      </c>
      <c r="FL90" s="48">
        <v>0</v>
      </c>
      <c r="FM90" s="11">
        <v>0</v>
      </c>
      <c r="FN90" s="49">
        <v>0</v>
      </c>
      <c r="FO90" s="48">
        <v>0</v>
      </c>
      <c r="FP90" s="11">
        <v>0</v>
      </c>
      <c r="FQ90" s="49">
        <v>0</v>
      </c>
      <c r="FR90" s="48">
        <v>0</v>
      </c>
      <c r="FS90" s="11">
        <v>0</v>
      </c>
      <c r="FT90" s="49">
        <v>0</v>
      </c>
      <c r="FU90" s="48">
        <v>0</v>
      </c>
      <c r="FV90" s="11">
        <v>0</v>
      </c>
      <c r="FW90" s="49">
        <v>0</v>
      </c>
      <c r="FX90" s="48">
        <v>0</v>
      </c>
      <c r="FY90" s="11">
        <v>0</v>
      </c>
      <c r="FZ90" s="49">
        <v>0</v>
      </c>
      <c r="GA90" s="48">
        <v>0</v>
      </c>
      <c r="GB90" s="11">
        <v>0</v>
      </c>
      <c r="GC90" s="49">
        <v>0</v>
      </c>
      <c r="GD90" s="48">
        <v>0</v>
      </c>
      <c r="GE90" s="11">
        <v>0</v>
      </c>
      <c r="GF90" s="49">
        <v>0</v>
      </c>
      <c r="GG90" s="48">
        <v>0</v>
      </c>
      <c r="GH90" s="11">
        <v>0</v>
      </c>
      <c r="GI90" s="49">
        <v>0</v>
      </c>
      <c r="GJ90" s="48">
        <v>0</v>
      </c>
      <c r="GK90" s="11">
        <v>0</v>
      </c>
      <c r="GL90" s="49">
        <v>0</v>
      </c>
      <c r="GM90" s="48">
        <v>0</v>
      </c>
      <c r="GN90" s="11">
        <v>0</v>
      </c>
      <c r="GO90" s="49">
        <v>0</v>
      </c>
      <c r="GP90" s="48">
        <v>0</v>
      </c>
      <c r="GQ90" s="11">
        <v>0</v>
      </c>
      <c r="GR90" s="49">
        <v>0</v>
      </c>
      <c r="GS90" s="48">
        <v>0</v>
      </c>
      <c r="GT90" s="11">
        <v>10</v>
      </c>
      <c r="GU90" s="49">
        <v>0</v>
      </c>
      <c r="GV90" s="48">
        <v>0</v>
      </c>
      <c r="GW90" s="11">
        <v>0</v>
      </c>
      <c r="GX90" s="49">
        <v>0</v>
      </c>
      <c r="GY90" s="48">
        <v>0</v>
      </c>
      <c r="GZ90" s="11">
        <v>0</v>
      </c>
      <c r="HA90" s="49">
        <v>0</v>
      </c>
      <c r="HB90" s="48">
        <v>0</v>
      </c>
      <c r="HC90" s="11">
        <v>0</v>
      </c>
      <c r="HD90" s="49">
        <v>0</v>
      </c>
      <c r="HE90" s="48">
        <v>0</v>
      </c>
      <c r="HF90" s="11">
        <v>0</v>
      </c>
      <c r="HG90" s="49">
        <v>0</v>
      </c>
      <c r="HH90" s="48">
        <v>0</v>
      </c>
      <c r="HI90" s="11">
        <v>0</v>
      </c>
      <c r="HJ90" s="49">
        <v>0</v>
      </c>
      <c r="HK90" s="48">
        <v>0</v>
      </c>
      <c r="HL90" s="11">
        <v>0</v>
      </c>
      <c r="HM90" s="49">
        <v>0</v>
      </c>
      <c r="HN90" s="48">
        <v>0</v>
      </c>
      <c r="HO90" s="11">
        <v>0</v>
      </c>
      <c r="HP90" s="49">
        <v>0</v>
      </c>
      <c r="HQ90" s="48">
        <v>0</v>
      </c>
      <c r="HR90" s="11">
        <v>0</v>
      </c>
      <c r="HS90" s="49">
        <v>0</v>
      </c>
      <c r="HT90" s="54">
        <v>5</v>
      </c>
      <c r="HU90" s="13">
        <v>282</v>
      </c>
      <c r="HV90" s="55">
        <v>56400</v>
      </c>
      <c r="HW90" s="54">
        <v>10</v>
      </c>
      <c r="HX90" s="13">
        <v>679</v>
      </c>
      <c r="HY90" s="55">
        <v>67900</v>
      </c>
      <c r="HZ90" s="48">
        <v>0</v>
      </c>
      <c r="IA90" s="11">
        <v>0</v>
      </c>
      <c r="IB90" s="49">
        <v>0</v>
      </c>
      <c r="IC90" s="48"/>
      <c r="ID90" s="11"/>
      <c r="IE90" s="49"/>
      <c r="IF90" s="48"/>
      <c r="IG90" s="11"/>
      <c r="IH90" s="49"/>
      <c r="II90" s="48"/>
      <c r="IJ90" s="11"/>
      <c r="IK90" s="49"/>
      <c r="IL90" s="48"/>
      <c r="IM90" s="11"/>
      <c r="IN90" s="49"/>
      <c r="IO90" s="48"/>
      <c r="IP90" s="11"/>
      <c r="IQ90" s="49"/>
      <c r="IR90" s="48">
        <v>0</v>
      </c>
      <c r="IS90" s="11">
        <v>0</v>
      </c>
      <c r="IT90" s="49">
        <v>0</v>
      </c>
      <c r="IU90" s="10">
        <f t="shared" si="402"/>
        <v>87</v>
      </c>
      <c r="IV90" s="15">
        <f t="shared" si="403"/>
        <v>10649</v>
      </c>
      <c r="IW90" s="6"/>
      <c r="IX90" s="9"/>
      <c r="IY90" s="6"/>
      <c r="IZ90" s="6"/>
      <c r="JA90" s="6"/>
      <c r="JB90" s="9"/>
      <c r="JC90" s="6"/>
      <c r="JD90" s="6"/>
      <c r="JE90" s="6"/>
      <c r="JF90" s="9"/>
      <c r="JG90" s="6"/>
      <c r="JH90" s="6"/>
      <c r="JI90" s="1"/>
      <c r="JJ90" s="2"/>
      <c r="JK90" s="1"/>
      <c r="JL90" s="1"/>
      <c r="JM90" s="1"/>
      <c r="JN90" s="2"/>
      <c r="JO90" s="1"/>
      <c r="JP90" s="1"/>
      <c r="JQ90" s="1"/>
      <c r="JR90" s="2"/>
      <c r="JS90" s="1"/>
      <c r="JT90" s="1"/>
      <c r="JU90" s="1"/>
      <c r="JV90" s="2"/>
      <c r="JW90" s="1"/>
      <c r="JX90" s="1"/>
      <c r="JY90" s="1"/>
      <c r="JZ90" s="2"/>
      <c r="KA90" s="1"/>
      <c r="KB90" s="1"/>
      <c r="KC90" s="1"/>
      <c r="KD90" s="2"/>
      <c r="KE90" s="1"/>
      <c r="KF90" s="1"/>
      <c r="KG90" s="1"/>
      <c r="KH90" s="2"/>
      <c r="KI90" s="1"/>
      <c r="KJ90" s="1"/>
      <c r="KK90" s="1"/>
      <c r="KL90" s="2"/>
      <c r="KM90" s="1"/>
      <c r="KN90" s="1"/>
      <c r="KO90" s="1"/>
    </row>
    <row r="91" spans="1:376" x14ac:dyDescent="0.3">
      <c r="A91" s="64">
        <v>2010</v>
      </c>
      <c r="B91" s="65" t="s">
        <v>12</v>
      </c>
      <c r="C91" s="48">
        <v>0</v>
      </c>
      <c r="D91" s="11">
        <v>0</v>
      </c>
      <c r="E91" s="49">
        <f t="shared" si="485"/>
        <v>0</v>
      </c>
      <c r="F91" s="48">
        <v>0</v>
      </c>
      <c r="G91" s="11">
        <v>0</v>
      </c>
      <c r="H91" s="49">
        <v>0</v>
      </c>
      <c r="I91" s="48">
        <v>0</v>
      </c>
      <c r="J91" s="11">
        <v>0</v>
      </c>
      <c r="K91" s="49">
        <v>0</v>
      </c>
      <c r="L91" s="54">
        <v>2</v>
      </c>
      <c r="M91" s="13">
        <v>72</v>
      </c>
      <c r="N91" s="55">
        <v>36000</v>
      </c>
      <c r="O91" s="48">
        <v>0</v>
      </c>
      <c r="P91" s="11">
        <v>0</v>
      </c>
      <c r="Q91" s="49">
        <v>0</v>
      </c>
      <c r="R91" s="48">
        <v>0</v>
      </c>
      <c r="S91" s="11">
        <v>0</v>
      </c>
      <c r="T91" s="49">
        <v>0</v>
      </c>
      <c r="U91" s="48">
        <v>0</v>
      </c>
      <c r="V91" s="11">
        <v>0</v>
      </c>
      <c r="W91" s="49">
        <v>0</v>
      </c>
      <c r="X91" s="48">
        <v>0</v>
      </c>
      <c r="Y91" s="11">
        <v>0</v>
      </c>
      <c r="Z91" s="49">
        <v>0</v>
      </c>
      <c r="AA91" s="54">
        <v>0</v>
      </c>
      <c r="AB91" s="13">
        <v>0</v>
      </c>
      <c r="AC91" s="55">
        <f t="shared" si="486"/>
        <v>0</v>
      </c>
      <c r="AD91" s="54">
        <v>1</v>
      </c>
      <c r="AE91" s="13">
        <v>1</v>
      </c>
      <c r="AF91" s="55">
        <v>1000</v>
      </c>
      <c r="AG91" s="48">
        <v>0</v>
      </c>
      <c r="AH91" s="11">
        <v>0</v>
      </c>
      <c r="AI91" s="49">
        <v>0</v>
      </c>
      <c r="AJ91" s="48">
        <v>0</v>
      </c>
      <c r="AK91" s="11">
        <v>0</v>
      </c>
      <c r="AL91" s="49">
        <v>0</v>
      </c>
      <c r="AM91" s="48">
        <v>0</v>
      </c>
      <c r="AN91" s="11">
        <v>0</v>
      </c>
      <c r="AO91" s="49">
        <v>0</v>
      </c>
      <c r="AP91" s="48">
        <v>0</v>
      </c>
      <c r="AQ91" s="11">
        <v>0</v>
      </c>
      <c r="AR91" s="49">
        <v>0</v>
      </c>
      <c r="AS91" s="48">
        <v>0</v>
      </c>
      <c r="AT91" s="11">
        <v>0</v>
      </c>
      <c r="AU91" s="49">
        <f t="shared" si="487"/>
        <v>0</v>
      </c>
      <c r="AV91" s="48">
        <v>0</v>
      </c>
      <c r="AW91" s="11">
        <v>0</v>
      </c>
      <c r="AX91" s="49">
        <v>0</v>
      </c>
      <c r="AY91" s="54">
        <v>26</v>
      </c>
      <c r="AZ91" s="13">
        <v>976</v>
      </c>
      <c r="BA91" s="55">
        <v>37538.461538461539</v>
      </c>
      <c r="BB91" s="48">
        <v>0</v>
      </c>
      <c r="BC91" s="11">
        <v>0</v>
      </c>
      <c r="BD91" s="49">
        <v>0</v>
      </c>
      <c r="BE91" s="48">
        <v>0</v>
      </c>
      <c r="BF91" s="11">
        <v>0</v>
      </c>
      <c r="BG91" s="49">
        <v>0</v>
      </c>
      <c r="BH91" s="48">
        <v>0</v>
      </c>
      <c r="BI91" s="11">
        <v>0</v>
      </c>
      <c r="BJ91" s="49">
        <v>0</v>
      </c>
      <c r="BK91" s="54">
        <v>0</v>
      </c>
      <c r="BL91" s="13">
        <v>216</v>
      </c>
      <c r="BM91" s="55">
        <v>0</v>
      </c>
      <c r="BN91" s="48">
        <v>0</v>
      </c>
      <c r="BO91" s="11">
        <v>0</v>
      </c>
      <c r="BP91" s="49">
        <v>0</v>
      </c>
      <c r="BQ91" s="54">
        <v>54</v>
      </c>
      <c r="BR91" s="13">
        <v>2019</v>
      </c>
      <c r="BS91" s="55">
        <v>37388.888888888883</v>
      </c>
      <c r="BT91" s="48">
        <v>0</v>
      </c>
      <c r="BU91" s="11">
        <v>0</v>
      </c>
      <c r="BV91" s="49">
        <v>0</v>
      </c>
      <c r="BW91" s="48">
        <v>0</v>
      </c>
      <c r="BX91" s="11">
        <v>0</v>
      </c>
      <c r="BY91" s="49">
        <v>0</v>
      </c>
      <c r="BZ91" s="48">
        <v>0</v>
      </c>
      <c r="CA91" s="11">
        <v>0</v>
      </c>
      <c r="CB91" s="49">
        <v>0</v>
      </c>
      <c r="CC91" s="48">
        <v>0</v>
      </c>
      <c r="CD91" s="11">
        <v>0</v>
      </c>
      <c r="CE91" s="49">
        <v>0</v>
      </c>
      <c r="CF91" s="48">
        <v>0</v>
      </c>
      <c r="CG91" s="11">
        <v>0</v>
      </c>
      <c r="CH91" s="49">
        <v>0</v>
      </c>
      <c r="CI91" s="48">
        <v>0</v>
      </c>
      <c r="CJ91" s="11">
        <v>0</v>
      </c>
      <c r="CK91" s="49">
        <v>0</v>
      </c>
      <c r="CL91" s="48">
        <v>0</v>
      </c>
      <c r="CM91" s="11">
        <v>0</v>
      </c>
      <c r="CN91" s="49">
        <v>0</v>
      </c>
      <c r="CO91" s="54">
        <v>4</v>
      </c>
      <c r="CP91" s="13">
        <v>121</v>
      </c>
      <c r="CQ91" s="55">
        <v>30250</v>
      </c>
      <c r="CR91" s="48">
        <v>0</v>
      </c>
      <c r="CS91" s="11">
        <v>0</v>
      </c>
      <c r="CT91" s="49">
        <v>0</v>
      </c>
      <c r="CU91" s="54">
        <v>1</v>
      </c>
      <c r="CV91" s="13">
        <v>77</v>
      </c>
      <c r="CW91" s="55">
        <v>77000</v>
      </c>
      <c r="CX91" s="48">
        <v>0</v>
      </c>
      <c r="CY91" s="11">
        <v>0</v>
      </c>
      <c r="CZ91" s="49">
        <v>0</v>
      </c>
      <c r="DA91" s="48">
        <v>0</v>
      </c>
      <c r="DB91" s="11">
        <v>0</v>
      </c>
      <c r="DC91" s="49">
        <v>0</v>
      </c>
      <c r="DD91" s="48">
        <v>0</v>
      </c>
      <c r="DE91" s="11">
        <v>0</v>
      </c>
      <c r="DF91" s="49">
        <v>0</v>
      </c>
      <c r="DG91" s="48">
        <v>0</v>
      </c>
      <c r="DH91" s="11">
        <v>0</v>
      </c>
      <c r="DI91" s="49">
        <v>0</v>
      </c>
      <c r="DJ91" s="48">
        <v>0</v>
      </c>
      <c r="DK91" s="11">
        <v>0</v>
      </c>
      <c r="DL91" s="49">
        <v>0</v>
      </c>
      <c r="DM91" s="48">
        <v>0</v>
      </c>
      <c r="DN91" s="11">
        <v>0</v>
      </c>
      <c r="DO91" s="49">
        <v>0</v>
      </c>
      <c r="DP91" s="48">
        <v>0</v>
      </c>
      <c r="DQ91" s="11">
        <v>0</v>
      </c>
      <c r="DR91" s="49">
        <v>0</v>
      </c>
      <c r="DS91" s="48">
        <v>0</v>
      </c>
      <c r="DT91" s="11">
        <v>0</v>
      </c>
      <c r="DU91" s="49">
        <v>0</v>
      </c>
      <c r="DV91" s="48">
        <v>0</v>
      </c>
      <c r="DW91" s="11">
        <v>0</v>
      </c>
      <c r="DX91" s="49">
        <v>0</v>
      </c>
      <c r="DY91" s="48">
        <v>0</v>
      </c>
      <c r="DZ91" s="11">
        <v>0</v>
      </c>
      <c r="EA91" s="49">
        <v>0</v>
      </c>
      <c r="EB91" s="54">
        <v>0</v>
      </c>
      <c r="EC91" s="13">
        <v>0</v>
      </c>
      <c r="ED91" s="55">
        <v>0</v>
      </c>
      <c r="EE91" s="54">
        <v>0</v>
      </c>
      <c r="EF91" s="13">
        <v>0</v>
      </c>
      <c r="EG91" s="55">
        <v>0</v>
      </c>
      <c r="EH91" s="54">
        <v>6</v>
      </c>
      <c r="EI91" s="13">
        <v>718</v>
      </c>
      <c r="EJ91" s="55">
        <v>119666.66666666667</v>
      </c>
      <c r="EK91" s="54">
        <v>0</v>
      </c>
      <c r="EL91" s="13">
        <v>0</v>
      </c>
      <c r="EM91" s="55">
        <f t="shared" si="488"/>
        <v>0</v>
      </c>
      <c r="EN91" s="48">
        <v>0</v>
      </c>
      <c r="EO91" s="11">
        <v>0</v>
      </c>
      <c r="EP91" s="49">
        <v>0</v>
      </c>
      <c r="EQ91" s="54">
        <v>13</v>
      </c>
      <c r="ER91" s="13">
        <v>522</v>
      </c>
      <c r="ES91" s="55">
        <v>40153.846153846156</v>
      </c>
      <c r="ET91" s="48">
        <v>0</v>
      </c>
      <c r="EU91" s="11">
        <v>0</v>
      </c>
      <c r="EV91" s="49">
        <v>0</v>
      </c>
      <c r="EW91" s="48">
        <v>0</v>
      </c>
      <c r="EX91" s="11">
        <v>0</v>
      </c>
      <c r="EY91" s="49">
        <v>0</v>
      </c>
      <c r="EZ91" s="54">
        <v>2</v>
      </c>
      <c r="FA91" s="13">
        <v>6</v>
      </c>
      <c r="FB91" s="55">
        <v>3000</v>
      </c>
      <c r="FC91" s="48">
        <v>0</v>
      </c>
      <c r="FD91" s="11">
        <v>0</v>
      </c>
      <c r="FE91" s="49">
        <v>0</v>
      </c>
      <c r="FF91" s="48">
        <v>0</v>
      </c>
      <c r="FG91" s="11">
        <v>0</v>
      </c>
      <c r="FH91" s="49">
        <v>0</v>
      </c>
      <c r="FI91" s="48">
        <v>0</v>
      </c>
      <c r="FJ91" s="11">
        <v>0</v>
      </c>
      <c r="FK91" s="49">
        <v>0</v>
      </c>
      <c r="FL91" s="48">
        <v>0</v>
      </c>
      <c r="FM91" s="11">
        <v>0</v>
      </c>
      <c r="FN91" s="49">
        <v>0</v>
      </c>
      <c r="FO91" s="48">
        <v>0</v>
      </c>
      <c r="FP91" s="11">
        <v>0</v>
      </c>
      <c r="FQ91" s="49">
        <v>0</v>
      </c>
      <c r="FR91" s="48">
        <v>0</v>
      </c>
      <c r="FS91" s="11">
        <v>0</v>
      </c>
      <c r="FT91" s="49">
        <v>0</v>
      </c>
      <c r="FU91" s="48">
        <v>0</v>
      </c>
      <c r="FV91" s="11">
        <v>0</v>
      </c>
      <c r="FW91" s="49">
        <v>0</v>
      </c>
      <c r="FX91" s="48">
        <v>0</v>
      </c>
      <c r="FY91" s="11">
        <v>0</v>
      </c>
      <c r="FZ91" s="49">
        <v>0</v>
      </c>
      <c r="GA91" s="48">
        <v>0</v>
      </c>
      <c r="GB91" s="11">
        <v>0</v>
      </c>
      <c r="GC91" s="49">
        <v>0</v>
      </c>
      <c r="GD91" s="48">
        <v>0</v>
      </c>
      <c r="GE91" s="11">
        <v>0</v>
      </c>
      <c r="GF91" s="49">
        <v>0</v>
      </c>
      <c r="GG91" s="48">
        <v>0</v>
      </c>
      <c r="GH91" s="11">
        <v>0</v>
      </c>
      <c r="GI91" s="49">
        <v>0</v>
      </c>
      <c r="GJ91" s="48">
        <v>0</v>
      </c>
      <c r="GK91" s="11">
        <v>0</v>
      </c>
      <c r="GL91" s="49">
        <v>0</v>
      </c>
      <c r="GM91" s="54">
        <v>25</v>
      </c>
      <c r="GN91" s="13">
        <v>1528</v>
      </c>
      <c r="GO91" s="55">
        <v>61120</v>
      </c>
      <c r="GP91" s="48">
        <v>0</v>
      </c>
      <c r="GQ91" s="11">
        <v>0</v>
      </c>
      <c r="GR91" s="49">
        <v>0</v>
      </c>
      <c r="GS91" s="48">
        <v>0</v>
      </c>
      <c r="GT91" s="11">
        <v>0</v>
      </c>
      <c r="GU91" s="49">
        <v>0</v>
      </c>
      <c r="GV91" s="48">
        <v>0</v>
      </c>
      <c r="GW91" s="11">
        <v>0</v>
      </c>
      <c r="GX91" s="49">
        <v>0</v>
      </c>
      <c r="GY91" s="48">
        <v>0</v>
      </c>
      <c r="GZ91" s="11">
        <v>11</v>
      </c>
      <c r="HA91" s="49">
        <v>0</v>
      </c>
      <c r="HB91" s="48">
        <v>0</v>
      </c>
      <c r="HC91" s="11">
        <v>0</v>
      </c>
      <c r="HD91" s="49">
        <v>0</v>
      </c>
      <c r="HE91" s="48">
        <v>0</v>
      </c>
      <c r="HF91" s="11">
        <v>0</v>
      </c>
      <c r="HG91" s="49">
        <v>0</v>
      </c>
      <c r="HH91" s="48">
        <v>0</v>
      </c>
      <c r="HI91" s="11">
        <v>0</v>
      </c>
      <c r="HJ91" s="49">
        <v>0</v>
      </c>
      <c r="HK91" s="48">
        <v>0</v>
      </c>
      <c r="HL91" s="11">
        <v>0</v>
      </c>
      <c r="HM91" s="49">
        <v>0</v>
      </c>
      <c r="HN91" s="48">
        <v>0</v>
      </c>
      <c r="HO91" s="11">
        <v>0</v>
      </c>
      <c r="HP91" s="49">
        <v>0</v>
      </c>
      <c r="HQ91" s="48">
        <v>0</v>
      </c>
      <c r="HR91" s="11">
        <v>0</v>
      </c>
      <c r="HS91" s="49">
        <v>0</v>
      </c>
      <c r="HT91" s="54">
        <v>8</v>
      </c>
      <c r="HU91" s="13">
        <v>300</v>
      </c>
      <c r="HV91" s="55">
        <v>37500</v>
      </c>
      <c r="HW91" s="54">
        <v>43</v>
      </c>
      <c r="HX91" s="13">
        <v>1195</v>
      </c>
      <c r="HY91" s="55">
        <v>27790.697674418607</v>
      </c>
      <c r="HZ91" s="48">
        <v>1</v>
      </c>
      <c r="IA91" s="11">
        <v>30</v>
      </c>
      <c r="IB91" s="49">
        <v>30000</v>
      </c>
      <c r="IC91" s="48"/>
      <c r="ID91" s="11"/>
      <c r="IE91" s="49"/>
      <c r="IF91" s="48"/>
      <c r="IG91" s="11"/>
      <c r="IH91" s="49"/>
      <c r="II91" s="48"/>
      <c r="IJ91" s="11"/>
      <c r="IK91" s="49"/>
      <c r="IL91" s="48"/>
      <c r="IM91" s="11"/>
      <c r="IN91" s="49"/>
      <c r="IO91" s="48"/>
      <c r="IP91" s="11"/>
      <c r="IQ91" s="49"/>
      <c r="IR91" s="48">
        <v>0</v>
      </c>
      <c r="IS91" s="11">
        <v>0</v>
      </c>
      <c r="IT91" s="49">
        <v>0</v>
      </c>
      <c r="IU91" s="10">
        <f t="shared" si="402"/>
        <v>186</v>
      </c>
      <c r="IV91" s="15">
        <f t="shared" si="403"/>
        <v>7792</v>
      </c>
      <c r="IW91" s="6"/>
      <c r="IX91" s="9"/>
      <c r="IY91" s="6"/>
      <c r="IZ91" s="6"/>
      <c r="JA91" s="6"/>
      <c r="JB91" s="9"/>
      <c r="JC91" s="6"/>
      <c r="JD91" s="6"/>
      <c r="JE91" s="6"/>
      <c r="JF91" s="9"/>
      <c r="JG91" s="6"/>
      <c r="JH91" s="6"/>
      <c r="JI91" s="1"/>
      <c r="JJ91" s="2"/>
      <c r="JK91" s="1"/>
      <c r="JL91" s="1"/>
      <c r="JM91" s="1"/>
      <c r="JN91" s="2"/>
      <c r="JO91" s="1"/>
      <c r="JP91" s="1"/>
      <c r="JQ91" s="1"/>
      <c r="JR91" s="2"/>
      <c r="JS91" s="1"/>
      <c r="JT91" s="1"/>
      <c r="JU91" s="1"/>
      <c r="JV91" s="2"/>
      <c r="JW91" s="1"/>
      <c r="JX91" s="1"/>
      <c r="JY91" s="1"/>
      <c r="JZ91" s="2"/>
      <c r="KA91" s="1"/>
      <c r="KB91" s="1"/>
      <c r="KC91" s="1"/>
      <c r="KD91" s="2"/>
      <c r="KE91" s="1"/>
      <c r="KF91" s="1"/>
      <c r="KG91" s="1"/>
      <c r="KH91" s="2"/>
      <c r="KI91" s="1"/>
      <c r="KJ91" s="1"/>
      <c r="KK91" s="1"/>
      <c r="KL91" s="2"/>
      <c r="KM91" s="1"/>
      <c r="KN91" s="1"/>
      <c r="KO91" s="1"/>
    </row>
    <row r="92" spans="1:376" x14ac:dyDescent="0.3">
      <c r="A92" s="64">
        <v>2010</v>
      </c>
      <c r="B92" s="65" t="s">
        <v>13</v>
      </c>
      <c r="C92" s="48">
        <v>0</v>
      </c>
      <c r="D92" s="11">
        <v>0</v>
      </c>
      <c r="E92" s="49">
        <f t="shared" si="485"/>
        <v>0</v>
      </c>
      <c r="F92" s="48">
        <v>0</v>
      </c>
      <c r="G92" s="11">
        <v>0</v>
      </c>
      <c r="H92" s="49">
        <v>0</v>
      </c>
      <c r="I92" s="48">
        <v>0</v>
      </c>
      <c r="J92" s="11">
        <v>0</v>
      </c>
      <c r="K92" s="49">
        <v>0</v>
      </c>
      <c r="L92" s="54">
        <v>3</v>
      </c>
      <c r="M92" s="13">
        <v>91</v>
      </c>
      <c r="N92" s="55">
        <v>30333.333333333332</v>
      </c>
      <c r="O92" s="48">
        <v>0</v>
      </c>
      <c r="P92" s="11">
        <v>0</v>
      </c>
      <c r="Q92" s="49">
        <v>0</v>
      </c>
      <c r="R92" s="48">
        <v>0</v>
      </c>
      <c r="S92" s="11">
        <v>0</v>
      </c>
      <c r="T92" s="49">
        <v>0</v>
      </c>
      <c r="U92" s="48">
        <v>0</v>
      </c>
      <c r="V92" s="11">
        <v>0</v>
      </c>
      <c r="W92" s="49">
        <v>0</v>
      </c>
      <c r="X92" s="48">
        <v>0</v>
      </c>
      <c r="Y92" s="11">
        <v>0</v>
      </c>
      <c r="Z92" s="49">
        <v>0</v>
      </c>
      <c r="AA92" s="48">
        <v>0</v>
      </c>
      <c r="AB92" s="11">
        <v>0</v>
      </c>
      <c r="AC92" s="49">
        <f t="shared" si="486"/>
        <v>0</v>
      </c>
      <c r="AD92" s="48">
        <v>0</v>
      </c>
      <c r="AE92" s="11">
        <v>0</v>
      </c>
      <c r="AF92" s="49">
        <v>0</v>
      </c>
      <c r="AG92" s="48">
        <v>0</v>
      </c>
      <c r="AH92" s="11">
        <v>0</v>
      </c>
      <c r="AI92" s="49">
        <v>0</v>
      </c>
      <c r="AJ92" s="48">
        <v>0</v>
      </c>
      <c r="AK92" s="11">
        <v>0</v>
      </c>
      <c r="AL92" s="49">
        <v>0</v>
      </c>
      <c r="AM92" s="54">
        <v>1</v>
      </c>
      <c r="AN92" s="13">
        <v>4</v>
      </c>
      <c r="AO92" s="55">
        <v>4000</v>
      </c>
      <c r="AP92" s="48">
        <v>0</v>
      </c>
      <c r="AQ92" s="11">
        <v>0</v>
      </c>
      <c r="AR92" s="49">
        <v>0</v>
      </c>
      <c r="AS92" s="48">
        <v>0</v>
      </c>
      <c r="AT92" s="11">
        <v>0</v>
      </c>
      <c r="AU92" s="49">
        <f t="shared" si="487"/>
        <v>0</v>
      </c>
      <c r="AV92" s="48">
        <v>0</v>
      </c>
      <c r="AW92" s="11">
        <v>0</v>
      </c>
      <c r="AX92" s="49">
        <v>0</v>
      </c>
      <c r="AY92" s="54">
        <v>16</v>
      </c>
      <c r="AZ92" s="13">
        <v>757</v>
      </c>
      <c r="BA92" s="55">
        <v>47312.5</v>
      </c>
      <c r="BB92" s="48">
        <v>0</v>
      </c>
      <c r="BC92" s="11">
        <v>0</v>
      </c>
      <c r="BD92" s="49">
        <v>0</v>
      </c>
      <c r="BE92" s="48">
        <v>0</v>
      </c>
      <c r="BF92" s="11">
        <v>0</v>
      </c>
      <c r="BG92" s="49">
        <v>0</v>
      </c>
      <c r="BH92" s="48">
        <v>0</v>
      </c>
      <c r="BI92" s="11">
        <v>0</v>
      </c>
      <c r="BJ92" s="49">
        <v>0</v>
      </c>
      <c r="BK92" s="48">
        <v>0</v>
      </c>
      <c r="BL92" s="11">
        <v>0</v>
      </c>
      <c r="BM92" s="49">
        <v>0</v>
      </c>
      <c r="BN92" s="48">
        <v>0</v>
      </c>
      <c r="BO92" s="11">
        <v>1</v>
      </c>
      <c r="BP92" s="49">
        <v>0</v>
      </c>
      <c r="BQ92" s="54">
        <v>17</v>
      </c>
      <c r="BR92" s="13">
        <v>624</v>
      </c>
      <c r="BS92" s="55">
        <v>36705.882352941175</v>
      </c>
      <c r="BT92" s="48">
        <v>0</v>
      </c>
      <c r="BU92" s="11">
        <v>0</v>
      </c>
      <c r="BV92" s="49">
        <v>0</v>
      </c>
      <c r="BW92" s="48">
        <v>0</v>
      </c>
      <c r="BX92" s="11">
        <v>0</v>
      </c>
      <c r="BY92" s="49">
        <v>0</v>
      </c>
      <c r="BZ92" s="48">
        <v>0</v>
      </c>
      <c r="CA92" s="11">
        <v>0</v>
      </c>
      <c r="CB92" s="49">
        <v>0</v>
      </c>
      <c r="CC92" s="48">
        <v>0</v>
      </c>
      <c r="CD92" s="11">
        <v>0</v>
      </c>
      <c r="CE92" s="49">
        <v>0</v>
      </c>
      <c r="CF92" s="48">
        <v>0</v>
      </c>
      <c r="CG92" s="11">
        <v>0</v>
      </c>
      <c r="CH92" s="49">
        <v>0</v>
      </c>
      <c r="CI92" s="54">
        <v>1</v>
      </c>
      <c r="CJ92" s="13">
        <v>17</v>
      </c>
      <c r="CK92" s="55">
        <v>17000</v>
      </c>
      <c r="CL92" s="48">
        <v>0</v>
      </c>
      <c r="CM92" s="11">
        <v>0</v>
      </c>
      <c r="CN92" s="49">
        <v>0</v>
      </c>
      <c r="CO92" s="54">
        <v>7</v>
      </c>
      <c r="CP92" s="13">
        <v>1625</v>
      </c>
      <c r="CQ92" s="55">
        <v>232142.85714285713</v>
      </c>
      <c r="CR92" s="54">
        <v>2</v>
      </c>
      <c r="CS92" s="13">
        <v>172</v>
      </c>
      <c r="CT92" s="55">
        <v>86000</v>
      </c>
      <c r="CU92" s="54">
        <v>22</v>
      </c>
      <c r="CV92" s="13">
        <v>358</v>
      </c>
      <c r="CW92" s="55">
        <v>16272.727272727274</v>
      </c>
      <c r="CX92" s="48">
        <v>0</v>
      </c>
      <c r="CY92" s="11">
        <v>0</v>
      </c>
      <c r="CZ92" s="49">
        <v>0</v>
      </c>
      <c r="DA92" s="48">
        <v>0</v>
      </c>
      <c r="DB92" s="11">
        <v>0</v>
      </c>
      <c r="DC92" s="49">
        <v>0</v>
      </c>
      <c r="DD92" s="48">
        <v>0</v>
      </c>
      <c r="DE92" s="11">
        <v>0</v>
      </c>
      <c r="DF92" s="49">
        <v>0</v>
      </c>
      <c r="DG92" s="48">
        <v>0</v>
      </c>
      <c r="DH92" s="11">
        <v>0</v>
      </c>
      <c r="DI92" s="49">
        <v>0</v>
      </c>
      <c r="DJ92" s="48">
        <v>0</v>
      </c>
      <c r="DK92" s="11">
        <v>0</v>
      </c>
      <c r="DL92" s="49">
        <v>0</v>
      </c>
      <c r="DM92" s="48">
        <v>0</v>
      </c>
      <c r="DN92" s="11">
        <v>0</v>
      </c>
      <c r="DO92" s="49">
        <v>0</v>
      </c>
      <c r="DP92" s="48">
        <v>0</v>
      </c>
      <c r="DQ92" s="11">
        <v>0</v>
      </c>
      <c r="DR92" s="49">
        <v>0</v>
      </c>
      <c r="DS92" s="48">
        <v>0</v>
      </c>
      <c r="DT92" s="11">
        <v>0</v>
      </c>
      <c r="DU92" s="49">
        <v>0</v>
      </c>
      <c r="DV92" s="48">
        <v>0</v>
      </c>
      <c r="DW92" s="11">
        <v>0</v>
      </c>
      <c r="DX92" s="49">
        <v>0</v>
      </c>
      <c r="DY92" s="48">
        <v>0</v>
      </c>
      <c r="DZ92" s="11">
        <v>0</v>
      </c>
      <c r="EA92" s="49">
        <v>0</v>
      </c>
      <c r="EB92" s="54">
        <v>0</v>
      </c>
      <c r="EC92" s="13">
        <v>0</v>
      </c>
      <c r="ED92" s="55">
        <v>0</v>
      </c>
      <c r="EE92" s="54">
        <v>0</v>
      </c>
      <c r="EF92" s="13">
        <v>0</v>
      </c>
      <c r="EG92" s="55">
        <v>0</v>
      </c>
      <c r="EH92" s="48">
        <v>0</v>
      </c>
      <c r="EI92" s="11">
        <v>0</v>
      </c>
      <c r="EJ92" s="49">
        <v>0</v>
      </c>
      <c r="EK92" s="48">
        <v>0</v>
      </c>
      <c r="EL92" s="11">
        <v>0</v>
      </c>
      <c r="EM92" s="49">
        <f t="shared" si="488"/>
        <v>0</v>
      </c>
      <c r="EN92" s="48">
        <v>0</v>
      </c>
      <c r="EO92" s="11">
        <v>0</v>
      </c>
      <c r="EP92" s="49">
        <v>0</v>
      </c>
      <c r="EQ92" s="54">
        <v>303</v>
      </c>
      <c r="ER92" s="13">
        <v>13186</v>
      </c>
      <c r="ES92" s="55">
        <v>43518.151815181518</v>
      </c>
      <c r="ET92" s="48">
        <v>0</v>
      </c>
      <c r="EU92" s="11">
        <v>0</v>
      </c>
      <c r="EV92" s="49">
        <v>0</v>
      </c>
      <c r="EW92" s="48">
        <v>0</v>
      </c>
      <c r="EX92" s="11">
        <v>0</v>
      </c>
      <c r="EY92" s="49">
        <v>0</v>
      </c>
      <c r="EZ92" s="54">
        <v>12</v>
      </c>
      <c r="FA92" s="13">
        <v>19</v>
      </c>
      <c r="FB92" s="55">
        <v>1583.3333333333333</v>
      </c>
      <c r="FC92" s="48">
        <v>0</v>
      </c>
      <c r="FD92" s="11">
        <v>0</v>
      </c>
      <c r="FE92" s="49">
        <v>0</v>
      </c>
      <c r="FF92" s="54">
        <v>1</v>
      </c>
      <c r="FG92" s="13">
        <v>5</v>
      </c>
      <c r="FH92" s="55">
        <v>5000</v>
      </c>
      <c r="FI92" s="48">
        <v>0</v>
      </c>
      <c r="FJ92" s="11">
        <v>0</v>
      </c>
      <c r="FK92" s="49">
        <v>0</v>
      </c>
      <c r="FL92" s="48">
        <v>0</v>
      </c>
      <c r="FM92" s="11">
        <v>0</v>
      </c>
      <c r="FN92" s="49">
        <v>0</v>
      </c>
      <c r="FO92" s="48">
        <v>0</v>
      </c>
      <c r="FP92" s="11">
        <v>0</v>
      </c>
      <c r="FQ92" s="49">
        <v>0</v>
      </c>
      <c r="FR92" s="48">
        <v>0</v>
      </c>
      <c r="FS92" s="11">
        <v>0</v>
      </c>
      <c r="FT92" s="49">
        <v>0</v>
      </c>
      <c r="FU92" s="48">
        <v>0</v>
      </c>
      <c r="FV92" s="11">
        <v>0</v>
      </c>
      <c r="FW92" s="49">
        <v>0</v>
      </c>
      <c r="FX92" s="48">
        <v>0</v>
      </c>
      <c r="FY92" s="11">
        <v>0</v>
      </c>
      <c r="FZ92" s="49">
        <v>0</v>
      </c>
      <c r="GA92" s="48">
        <v>0</v>
      </c>
      <c r="GB92" s="11">
        <v>0</v>
      </c>
      <c r="GC92" s="49">
        <v>0</v>
      </c>
      <c r="GD92" s="54">
        <v>6</v>
      </c>
      <c r="GE92" s="13">
        <v>445</v>
      </c>
      <c r="GF92" s="55">
        <v>74166.666666666672</v>
      </c>
      <c r="GG92" s="48">
        <v>0</v>
      </c>
      <c r="GH92" s="11">
        <v>0</v>
      </c>
      <c r="GI92" s="49">
        <v>0</v>
      </c>
      <c r="GJ92" s="48">
        <v>0</v>
      </c>
      <c r="GK92" s="11">
        <v>0</v>
      </c>
      <c r="GL92" s="49">
        <v>0</v>
      </c>
      <c r="GM92" s="54">
        <v>103</v>
      </c>
      <c r="GN92" s="13">
        <v>5581</v>
      </c>
      <c r="GO92" s="55">
        <v>54184.466019417479</v>
      </c>
      <c r="GP92" s="48">
        <v>0</v>
      </c>
      <c r="GQ92" s="11">
        <v>0</v>
      </c>
      <c r="GR92" s="49">
        <v>0</v>
      </c>
      <c r="GS92" s="48">
        <v>0</v>
      </c>
      <c r="GT92" s="11">
        <v>77</v>
      </c>
      <c r="GU92" s="49">
        <v>0</v>
      </c>
      <c r="GV92" s="48">
        <v>0</v>
      </c>
      <c r="GW92" s="11">
        <v>0</v>
      </c>
      <c r="GX92" s="49">
        <v>0</v>
      </c>
      <c r="GY92" s="48">
        <v>0</v>
      </c>
      <c r="GZ92" s="11">
        <v>0</v>
      </c>
      <c r="HA92" s="49">
        <v>0</v>
      </c>
      <c r="HB92" s="48">
        <v>0</v>
      </c>
      <c r="HC92" s="11">
        <v>0</v>
      </c>
      <c r="HD92" s="49">
        <v>0</v>
      </c>
      <c r="HE92" s="48">
        <v>0</v>
      </c>
      <c r="HF92" s="11">
        <v>0</v>
      </c>
      <c r="HG92" s="49">
        <v>0</v>
      </c>
      <c r="HH92" s="48">
        <v>0</v>
      </c>
      <c r="HI92" s="11">
        <v>0</v>
      </c>
      <c r="HJ92" s="49">
        <v>0</v>
      </c>
      <c r="HK92" s="48">
        <v>0</v>
      </c>
      <c r="HL92" s="11">
        <v>0</v>
      </c>
      <c r="HM92" s="49">
        <v>0</v>
      </c>
      <c r="HN92" s="48">
        <v>0</v>
      </c>
      <c r="HO92" s="11">
        <v>0</v>
      </c>
      <c r="HP92" s="49">
        <v>0</v>
      </c>
      <c r="HQ92" s="54">
        <v>2</v>
      </c>
      <c r="HR92" s="13">
        <v>15</v>
      </c>
      <c r="HS92" s="55">
        <v>7500</v>
      </c>
      <c r="HT92" s="54">
        <v>16</v>
      </c>
      <c r="HU92" s="13">
        <v>553</v>
      </c>
      <c r="HV92" s="55">
        <v>34562.5</v>
      </c>
      <c r="HW92" s="54">
        <v>44</v>
      </c>
      <c r="HX92" s="13">
        <v>1033</v>
      </c>
      <c r="HY92" s="55">
        <v>23477.272727272728</v>
      </c>
      <c r="HZ92" s="48">
        <v>0</v>
      </c>
      <c r="IA92" s="11">
        <v>0</v>
      </c>
      <c r="IB92" s="49">
        <v>0</v>
      </c>
      <c r="IC92" s="48"/>
      <c r="ID92" s="11"/>
      <c r="IE92" s="49"/>
      <c r="IF92" s="48"/>
      <c r="IG92" s="11"/>
      <c r="IH92" s="49"/>
      <c r="II92" s="48"/>
      <c r="IJ92" s="11"/>
      <c r="IK92" s="49"/>
      <c r="IL92" s="48"/>
      <c r="IM92" s="11"/>
      <c r="IN92" s="49"/>
      <c r="IO92" s="48"/>
      <c r="IP92" s="11"/>
      <c r="IQ92" s="49"/>
      <c r="IR92" s="48">
        <v>0</v>
      </c>
      <c r="IS92" s="11">
        <v>0</v>
      </c>
      <c r="IT92" s="49">
        <v>0</v>
      </c>
      <c r="IU92" s="10">
        <f t="shared" si="402"/>
        <v>556</v>
      </c>
      <c r="IV92" s="15">
        <f t="shared" si="403"/>
        <v>24563</v>
      </c>
      <c r="IW92" s="6"/>
      <c r="IX92" s="9"/>
      <c r="IY92" s="6"/>
      <c r="IZ92" s="6"/>
      <c r="JA92" s="6"/>
      <c r="JB92" s="9"/>
      <c r="JC92" s="6"/>
      <c r="JD92" s="6"/>
      <c r="JE92" s="6"/>
      <c r="JF92" s="9"/>
      <c r="JG92" s="6"/>
      <c r="JH92" s="6"/>
      <c r="JI92" s="1"/>
      <c r="JJ92" s="2"/>
      <c r="JK92" s="1"/>
      <c r="JL92" s="1"/>
      <c r="JM92" s="1"/>
      <c r="JN92" s="2"/>
      <c r="JO92" s="1"/>
      <c r="JP92" s="1"/>
      <c r="JQ92" s="1"/>
      <c r="JR92" s="2"/>
      <c r="JS92" s="1"/>
      <c r="JT92" s="1"/>
      <c r="JU92" s="1"/>
      <c r="JV92" s="2"/>
      <c r="JW92" s="1"/>
      <c r="JX92" s="1"/>
      <c r="JY92" s="1"/>
      <c r="JZ92" s="2"/>
      <c r="KA92" s="1"/>
      <c r="KB92" s="1"/>
      <c r="KC92" s="1"/>
      <c r="KD92" s="2"/>
      <c r="KE92" s="1"/>
      <c r="KF92" s="1"/>
      <c r="KG92" s="1"/>
      <c r="KH92" s="2"/>
      <c r="KI92" s="1"/>
      <c r="KJ92" s="1"/>
      <c r="KK92" s="1"/>
      <c r="KL92" s="2"/>
      <c r="KM92" s="1"/>
      <c r="KN92" s="1"/>
      <c r="KO92" s="1"/>
    </row>
    <row r="93" spans="1:376" x14ac:dyDescent="0.3">
      <c r="A93" s="64">
        <v>2010</v>
      </c>
      <c r="B93" s="65" t="s">
        <v>14</v>
      </c>
      <c r="C93" s="48">
        <v>0</v>
      </c>
      <c r="D93" s="11">
        <v>0</v>
      </c>
      <c r="E93" s="49">
        <f t="shared" si="485"/>
        <v>0</v>
      </c>
      <c r="F93" s="48">
        <v>0</v>
      </c>
      <c r="G93" s="11">
        <v>0</v>
      </c>
      <c r="H93" s="49">
        <v>0</v>
      </c>
      <c r="I93" s="48">
        <v>0</v>
      </c>
      <c r="J93" s="11">
        <v>0</v>
      </c>
      <c r="K93" s="49">
        <v>0</v>
      </c>
      <c r="L93" s="54">
        <v>0</v>
      </c>
      <c r="M93" s="13">
        <v>0</v>
      </c>
      <c r="N93" s="55">
        <v>0</v>
      </c>
      <c r="O93" s="48">
        <v>0</v>
      </c>
      <c r="P93" s="11">
        <v>0</v>
      </c>
      <c r="Q93" s="49">
        <v>0</v>
      </c>
      <c r="R93" s="48">
        <v>0</v>
      </c>
      <c r="S93" s="11">
        <v>0</v>
      </c>
      <c r="T93" s="49">
        <v>0</v>
      </c>
      <c r="U93" s="48">
        <v>0</v>
      </c>
      <c r="V93" s="11">
        <v>0</v>
      </c>
      <c r="W93" s="49">
        <v>0</v>
      </c>
      <c r="X93" s="48">
        <v>0</v>
      </c>
      <c r="Y93" s="11">
        <v>0</v>
      </c>
      <c r="Z93" s="49">
        <v>0</v>
      </c>
      <c r="AA93" s="54">
        <v>0</v>
      </c>
      <c r="AB93" s="13">
        <v>0</v>
      </c>
      <c r="AC93" s="55">
        <f t="shared" si="486"/>
        <v>0</v>
      </c>
      <c r="AD93" s="54">
        <v>0</v>
      </c>
      <c r="AE93" s="13">
        <v>1</v>
      </c>
      <c r="AF93" s="55">
        <v>0</v>
      </c>
      <c r="AG93" s="48">
        <v>0</v>
      </c>
      <c r="AH93" s="11">
        <v>0</v>
      </c>
      <c r="AI93" s="49">
        <v>0</v>
      </c>
      <c r="AJ93" s="48">
        <v>0</v>
      </c>
      <c r="AK93" s="11">
        <v>0</v>
      </c>
      <c r="AL93" s="49">
        <v>0</v>
      </c>
      <c r="AM93" s="54">
        <v>1</v>
      </c>
      <c r="AN93" s="13">
        <v>2</v>
      </c>
      <c r="AO93" s="55">
        <v>2000</v>
      </c>
      <c r="AP93" s="48">
        <v>0</v>
      </c>
      <c r="AQ93" s="11">
        <v>0</v>
      </c>
      <c r="AR93" s="49">
        <v>0</v>
      </c>
      <c r="AS93" s="48">
        <v>0</v>
      </c>
      <c r="AT93" s="11">
        <v>0</v>
      </c>
      <c r="AU93" s="49">
        <f t="shared" si="487"/>
        <v>0</v>
      </c>
      <c r="AV93" s="48">
        <v>0</v>
      </c>
      <c r="AW93" s="11">
        <v>0</v>
      </c>
      <c r="AX93" s="49">
        <v>0</v>
      </c>
      <c r="AY93" s="54">
        <v>76</v>
      </c>
      <c r="AZ93" s="13">
        <v>2779</v>
      </c>
      <c r="BA93" s="55">
        <v>36565.789473684214</v>
      </c>
      <c r="BB93" s="48">
        <v>0</v>
      </c>
      <c r="BC93" s="11">
        <v>0</v>
      </c>
      <c r="BD93" s="49">
        <v>0</v>
      </c>
      <c r="BE93" s="48">
        <v>0</v>
      </c>
      <c r="BF93" s="11">
        <v>0</v>
      </c>
      <c r="BG93" s="49">
        <v>0</v>
      </c>
      <c r="BH93" s="48">
        <v>0</v>
      </c>
      <c r="BI93" s="11">
        <v>0</v>
      </c>
      <c r="BJ93" s="49">
        <v>0</v>
      </c>
      <c r="BK93" s="54">
        <v>3</v>
      </c>
      <c r="BL93" s="13">
        <v>140</v>
      </c>
      <c r="BM93" s="55">
        <v>46666.666666666664</v>
      </c>
      <c r="BN93" s="48">
        <v>0</v>
      </c>
      <c r="BO93" s="11">
        <v>0</v>
      </c>
      <c r="BP93" s="49">
        <v>0</v>
      </c>
      <c r="BQ93" s="54">
        <v>65</v>
      </c>
      <c r="BR93" s="13">
        <v>1875</v>
      </c>
      <c r="BS93" s="55">
        <v>28846.153846153848</v>
      </c>
      <c r="BT93" s="48">
        <v>0</v>
      </c>
      <c r="BU93" s="11">
        <v>0</v>
      </c>
      <c r="BV93" s="49">
        <v>0</v>
      </c>
      <c r="BW93" s="48">
        <v>0</v>
      </c>
      <c r="BX93" s="11">
        <v>0</v>
      </c>
      <c r="BY93" s="49">
        <v>0</v>
      </c>
      <c r="BZ93" s="54">
        <v>0</v>
      </c>
      <c r="CA93" s="13">
        <v>0</v>
      </c>
      <c r="CB93" s="55">
        <v>0</v>
      </c>
      <c r="CC93" s="54">
        <v>0</v>
      </c>
      <c r="CD93" s="13">
        <v>0</v>
      </c>
      <c r="CE93" s="55">
        <v>0</v>
      </c>
      <c r="CF93" s="54">
        <v>0</v>
      </c>
      <c r="CG93" s="13">
        <v>0</v>
      </c>
      <c r="CH93" s="55">
        <v>0</v>
      </c>
      <c r="CI93" s="48">
        <v>0</v>
      </c>
      <c r="CJ93" s="11">
        <v>0</v>
      </c>
      <c r="CK93" s="49">
        <v>0</v>
      </c>
      <c r="CL93" s="48">
        <v>0</v>
      </c>
      <c r="CM93" s="11">
        <v>0</v>
      </c>
      <c r="CN93" s="49">
        <v>0</v>
      </c>
      <c r="CO93" s="54">
        <v>25</v>
      </c>
      <c r="CP93" s="13">
        <v>5222</v>
      </c>
      <c r="CQ93" s="55">
        <v>208880</v>
      </c>
      <c r="CR93" s="48">
        <v>0</v>
      </c>
      <c r="CS93" s="11">
        <v>0</v>
      </c>
      <c r="CT93" s="49">
        <v>0</v>
      </c>
      <c r="CU93" s="54">
        <v>0</v>
      </c>
      <c r="CV93" s="13">
        <v>45</v>
      </c>
      <c r="CW93" s="55">
        <v>0</v>
      </c>
      <c r="CX93" s="48">
        <v>0</v>
      </c>
      <c r="CY93" s="11">
        <v>0</v>
      </c>
      <c r="CZ93" s="49">
        <v>0</v>
      </c>
      <c r="DA93" s="48">
        <v>0</v>
      </c>
      <c r="DB93" s="11">
        <v>0</v>
      </c>
      <c r="DC93" s="49">
        <v>0</v>
      </c>
      <c r="DD93" s="48">
        <v>0</v>
      </c>
      <c r="DE93" s="11">
        <v>0</v>
      </c>
      <c r="DF93" s="49">
        <v>0</v>
      </c>
      <c r="DG93" s="48">
        <v>0</v>
      </c>
      <c r="DH93" s="11">
        <v>0</v>
      </c>
      <c r="DI93" s="49">
        <v>0</v>
      </c>
      <c r="DJ93" s="48">
        <v>0</v>
      </c>
      <c r="DK93" s="11">
        <v>0</v>
      </c>
      <c r="DL93" s="49">
        <v>0</v>
      </c>
      <c r="DM93" s="48">
        <v>0</v>
      </c>
      <c r="DN93" s="11">
        <v>0</v>
      </c>
      <c r="DO93" s="49">
        <v>0</v>
      </c>
      <c r="DP93" s="48">
        <v>0</v>
      </c>
      <c r="DQ93" s="11">
        <v>0</v>
      </c>
      <c r="DR93" s="49">
        <v>0</v>
      </c>
      <c r="DS93" s="54">
        <v>0</v>
      </c>
      <c r="DT93" s="13">
        <v>0</v>
      </c>
      <c r="DU93" s="55">
        <v>0</v>
      </c>
      <c r="DV93" s="54">
        <v>0</v>
      </c>
      <c r="DW93" s="13">
        <v>0</v>
      </c>
      <c r="DX93" s="55">
        <v>0</v>
      </c>
      <c r="DY93" s="48">
        <v>0</v>
      </c>
      <c r="DZ93" s="11">
        <v>0</v>
      </c>
      <c r="EA93" s="49">
        <v>0</v>
      </c>
      <c r="EB93" s="54">
        <v>0</v>
      </c>
      <c r="EC93" s="13">
        <v>0</v>
      </c>
      <c r="ED93" s="55">
        <v>0</v>
      </c>
      <c r="EE93" s="54">
        <v>0</v>
      </c>
      <c r="EF93" s="13">
        <v>0</v>
      </c>
      <c r="EG93" s="55">
        <v>0</v>
      </c>
      <c r="EH93" s="48">
        <v>0</v>
      </c>
      <c r="EI93" s="11">
        <v>0</v>
      </c>
      <c r="EJ93" s="49">
        <v>0</v>
      </c>
      <c r="EK93" s="48">
        <v>0</v>
      </c>
      <c r="EL93" s="11">
        <v>0</v>
      </c>
      <c r="EM93" s="49">
        <f t="shared" si="488"/>
        <v>0</v>
      </c>
      <c r="EN93" s="48">
        <v>0</v>
      </c>
      <c r="EO93" s="11">
        <v>0</v>
      </c>
      <c r="EP93" s="49">
        <v>0</v>
      </c>
      <c r="EQ93" s="54">
        <v>229</v>
      </c>
      <c r="ER93" s="13">
        <v>10004</v>
      </c>
      <c r="ES93" s="55">
        <v>43685.589519650654</v>
      </c>
      <c r="ET93" s="48">
        <v>0</v>
      </c>
      <c r="EU93" s="11">
        <v>0</v>
      </c>
      <c r="EV93" s="49">
        <v>0</v>
      </c>
      <c r="EW93" s="48">
        <v>0</v>
      </c>
      <c r="EX93" s="11">
        <v>0</v>
      </c>
      <c r="EY93" s="49">
        <v>0</v>
      </c>
      <c r="EZ93" s="54">
        <v>1</v>
      </c>
      <c r="FA93" s="13">
        <v>1</v>
      </c>
      <c r="FB93" s="55">
        <v>1000</v>
      </c>
      <c r="FC93" s="48">
        <v>0</v>
      </c>
      <c r="FD93" s="11">
        <v>0</v>
      </c>
      <c r="FE93" s="49">
        <v>0</v>
      </c>
      <c r="FF93" s="48">
        <v>0</v>
      </c>
      <c r="FG93" s="11">
        <v>0</v>
      </c>
      <c r="FH93" s="49">
        <v>0</v>
      </c>
      <c r="FI93" s="48">
        <v>0</v>
      </c>
      <c r="FJ93" s="11">
        <v>0</v>
      </c>
      <c r="FK93" s="49">
        <v>0</v>
      </c>
      <c r="FL93" s="48">
        <v>0</v>
      </c>
      <c r="FM93" s="11">
        <v>0</v>
      </c>
      <c r="FN93" s="49">
        <v>0</v>
      </c>
      <c r="FO93" s="48">
        <v>0</v>
      </c>
      <c r="FP93" s="11">
        <v>0</v>
      </c>
      <c r="FQ93" s="49">
        <v>0</v>
      </c>
      <c r="FR93" s="48">
        <v>0</v>
      </c>
      <c r="FS93" s="11">
        <v>0</v>
      </c>
      <c r="FT93" s="49">
        <v>0</v>
      </c>
      <c r="FU93" s="48">
        <v>0</v>
      </c>
      <c r="FV93" s="11">
        <v>0</v>
      </c>
      <c r="FW93" s="49">
        <v>0</v>
      </c>
      <c r="FX93" s="48">
        <v>0</v>
      </c>
      <c r="FY93" s="11">
        <v>0</v>
      </c>
      <c r="FZ93" s="49">
        <v>0</v>
      </c>
      <c r="GA93" s="48">
        <v>0</v>
      </c>
      <c r="GB93" s="11">
        <v>0</v>
      </c>
      <c r="GC93" s="49">
        <v>0</v>
      </c>
      <c r="GD93" s="54">
        <v>6</v>
      </c>
      <c r="GE93" s="13">
        <v>387</v>
      </c>
      <c r="GF93" s="55">
        <v>64500</v>
      </c>
      <c r="GG93" s="48">
        <v>0</v>
      </c>
      <c r="GH93" s="11">
        <v>0</v>
      </c>
      <c r="GI93" s="49">
        <v>0</v>
      </c>
      <c r="GJ93" s="48">
        <v>0</v>
      </c>
      <c r="GK93" s="11">
        <v>0</v>
      </c>
      <c r="GL93" s="49">
        <v>0</v>
      </c>
      <c r="GM93" s="54">
        <v>10</v>
      </c>
      <c r="GN93" s="13">
        <v>717</v>
      </c>
      <c r="GO93" s="55">
        <v>71700</v>
      </c>
      <c r="GP93" s="48">
        <v>0</v>
      </c>
      <c r="GQ93" s="11">
        <v>0</v>
      </c>
      <c r="GR93" s="49">
        <v>0</v>
      </c>
      <c r="GS93" s="48">
        <v>0</v>
      </c>
      <c r="GT93" s="11">
        <v>51</v>
      </c>
      <c r="GU93" s="49">
        <v>0</v>
      </c>
      <c r="GV93" s="48">
        <v>0</v>
      </c>
      <c r="GW93" s="11">
        <v>0</v>
      </c>
      <c r="GX93" s="49">
        <v>0</v>
      </c>
      <c r="GY93" s="48">
        <v>0</v>
      </c>
      <c r="GZ93" s="11">
        <v>0</v>
      </c>
      <c r="HA93" s="49">
        <v>0</v>
      </c>
      <c r="HB93" s="48">
        <v>0</v>
      </c>
      <c r="HC93" s="11">
        <v>0</v>
      </c>
      <c r="HD93" s="49">
        <v>0</v>
      </c>
      <c r="HE93" s="48">
        <v>0</v>
      </c>
      <c r="HF93" s="11">
        <v>0</v>
      </c>
      <c r="HG93" s="49">
        <v>0</v>
      </c>
      <c r="HH93" s="54">
        <v>6</v>
      </c>
      <c r="HI93" s="13">
        <v>25</v>
      </c>
      <c r="HJ93" s="55">
        <v>4166.666666666667</v>
      </c>
      <c r="HK93" s="48">
        <v>0</v>
      </c>
      <c r="HL93" s="11">
        <v>0</v>
      </c>
      <c r="HM93" s="49">
        <v>0</v>
      </c>
      <c r="HN93" s="48">
        <v>0</v>
      </c>
      <c r="HO93" s="11">
        <v>0</v>
      </c>
      <c r="HP93" s="49">
        <v>0</v>
      </c>
      <c r="HQ93" s="48">
        <v>0</v>
      </c>
      <c r="HR93" s="11">
        <v>0</v>
      </c>
      <c r="HS93" s="49">
        <v>0</v>
      </c>
      <c r="HT93" s="54">
        <v>14</v>
      </c>
      <c r="HU93" s="13">
        <v>490</v>
      </c>
      <c r="HV93" s="55">
        <v>35000</v>
      </c>
      <c r="HW93" s="54">
        <v>56</v>
      </c>
      <c r="HX93" s="13">
        <v>1635</v>
      </c>
      <c r="HY93" s="55">
        <v>29196.428571428572</v>
      </c>
      <c r="HZ93" s="48">
        <v>0</v>
      </c>
      <c r="IA93" s="11">
        <v>0</v>
      </c>
      <c r="IB93" s="49">
        <v>0</v>
      </c>
      <c r="IC93" s="48"/>
      <c r="ID93" s="11"/>
      <c r="IE93" s="49"/>
      <c r="IF93" s="48"/>
      <c r="IG93" s="11"/>
      <c r="IH93" s="49"/>
      <c r="II93" s="48"/>
      <c r="IJ93" s="11"/>
      <c r="IK93" s="49"/>
      <c r="IL93" s="48"/>
      <c r="IM93" s="11"/>
      <c r="IN93" s="49"/>
      <c r="IO93" s="48"/>
      <c r="IP93" s="11"/>
      <c r="IQ93" s="49"/>
      <c r="IR93" s="48">
        <v>0</v>
      </c>
      <c r="IS93" s="11">
        <v>0</v>
      </c>
      <c r="IT93" s="49">
        <v>0</v>
      </c>
      <c r="IU93" s="10">
        <f t="shared" si="402"/>
        <v>492</v>
      </c>
      <c r="IV93" s="15">
        <f t="shared" si="403"/>
        <v>23374</v>
      </c>
      <c r="IW93" s="6"/>
      <c r="IX93" s="9"/>
      <c r="IY93" s="6"/>
      <c r="IZ93" s="6"/>
      <c r="JA93" s="6"/>
      <c r="JB93" s="9"/>
      <c r="JC93" s="6"/>
      <c r="JD93" s="6"/>
      <c r="JE93" s="6"/>
      <c r="JF93" s="9"/>
      <c r="JG93" s="6"/>
      <c r="JH93" s="6"/>
      <c r="JI93" s="1"/>
      <c r="JJ93" s="2"/>
      <c r="JK93" s="1"/>
      <c r="JL93" s="1"/>
      <c r="JM93" s="1"/>
      <c r="JN93" s="2"/>
      <c r="JO93" s="1"/>
      <c r="JP93" s="1"/>
      <c r="JQ93" s="1"/>
      <c r="JR93" s="2"/>
      <c r="JS93" s="1"/>
      <c r="JT93" s="1"/>
      <c r="JU93" s="1"/>
      <c r="JV93" s="2"/>
      <c r="JW93" s="1"/>
      <c r="JX93" s="1"/>
      <c r="JY93" s="1"/>
      <c r="JZ93" s="2"/>
      <c r="KA93" s="1"/>
      <c r="KB93" s="1"/>
      <c r="KC93" s="1"/>
      <c r="KD93" s="2"/>
      <c r="KE93" s="1"/>
      <c r="KF93" s="1"/>
      <c r="KG93" s="1"/>
      <c r="KH93" s="2"/>
      <c r="KI93" s="1"/>
      <c r="KJ93" s="1"/>
      <c r="KK93" s="1"/>
      <c r="KL93" s="2"/>
      <c r="KM93" s="1"/>
      <c r="KN93" s="1"/>
      <c r="KO93" s="1"/>
    </row>
    <row r="94" spans="1:376" x14ac:dyDescent="0.3">
      <c r="A94" s="64">
        <v>2010</v>
      </c>
      <c r="B94" s="65" t="s">
        <v>15</v>
      </c>
      <c r="C94" s="48">
        <v>0</v>
      </c>
      <c r="D94" s="11">
        <v>0</v>
      </c>
      <c r="E94" s="49">
        <f t="shared" si="485"/>
        <v>0</v>
      </c>
      <c r="F94" s="48">
        <v>0</v>
      </c>
      <c r="G94" s="11">
        <v>0</v>
      </c>
      <c r="H94" s="49">
        <v>0</v>
      </c>
      <c r="I94" s="48">
        <v>0</v>
      </c>
      <c r="J94" s="11">
        <v>0</v>
      </c>
      <c r="K94" s="49">
        <v>0</v>
      </c>
      <c r="L94" s="54">
        <v>2</v>
      </c>
      <c r="M94" s="13">
        <v>70</v>
      </c>
      <c r="N94" s="55">
        <v>35000</v>
      </c>
      <c r="O94" s="48">
        <v>0</v>
      </c>
      <c r="P94" s="11">
        <v>0</v>
      </c>
      <c r="Q94" s="49">
        <v>0</v>
      </c>
      <c r="R94" s="48">
        <v>0</v>
      </c>
      <c r="S94" s="11">
        <v>0</v>
      </c>
      <c r="T94" s="49">
        <v>0</v>
      </c>
      <c r="U94" s="48">
        <v>0</v>
      </c>
      <c r="V94" s="11">
        <v>0</v>
      </c>
      <c r="W94" s="49">
        <v>0</v>
      </c>
      <c r="X94" s="48">
        <v>0</v>
      </c>
      <c r="Y94" s="11">
        <v>0</v>
      </c>
      <c r="Z94" s="49">
        <v>0</v>
      </c>
      <c r="AA94" s="54">
        <v>0</v>
      </c>
      <c r="AB94" s="13">
        <v>0</v>
      </c>
      <c r="AC94" s="55">
        <f t="shared" si="486"/>
        <v>0</v>
      </c>
      <c r="AD94" s="54">
        <v>1</v>
      </c>
      <c r="AE94" s="13">
        <v>1</v>
      </c>
      <c r="AF94" s="55">
        <v>1000</v>
      </c>
      <c r="AG94" s="48">
        <v>0</v>
      </c>
      <c r="AH94" s="11">
        <v>0</v>
      </c>
      <c r="AI94" s="49">
        <v>0</v>
      </c>
      <c r="AJ94" s="48">
        <v>0</v>
      </c>
      <c r="AK94" s="11">
        <v>0</v>
      </c>
      <c r="AL94" s="49">
        <v>0</v>
      </c>
      <c r="AM94" s="48">
        <v>0</v>
      </c>
      <c r="AN94" s="11">
        <v>0</v>
      </c>
      <c r="AO94" s="49">
        <v>0</v>
      </c>
      <c r="AP94" s="48">
        <v>0</v>
      </c>
      <c r="AQ94" s="11">
        <v>0</v>
      </c>
      <c r="AR94" s="49">
        <v>0</v>
      </c>
      <c r="AS94" s="48">
        <v>0</v>
      </c>
      <c r="AT94" s="11">
        <v>0</v>
      </c>
      <c r="AU94" s="49">
        <f t="shared" si="487"/>
        <v>0</v>
      </c>
      <c r="AV94" s="48">
        <v>0</v>
      </c>
      <c r="AW94" s="11">
        <v>0</v>
      </c>
      <c r="AX94" s="49">
        <v>0</v>
      </c>
      <c r="AY94" s="54">
        <v>10</v>
      </c>
      <c r="AZ94" s="13">
        <v>822</v>
      </c>
      <c r="BA94" s="55">
        <v>82200</v>
      </c>
      <c r="BB94" s="48">
        <v>0</v>
      </c>
      <c r="BC94" s="11">
        <v>0</v>
      </c>
      <c r="BD94" s="49">
        <v>0</v>
      </c>
      <c r="BE94" s="48">
        <v>0</v>
      </c>
      <c r="BF94" s="11">
        <v>0</v>
      </c>
      <c r="BG94" s="49">
        <v>0</v>
      </c>
      <c r="BH94" s="48">
        <v>0</v>
      </c>
      <c r="BI94" s="11">
        <v>0</v>
      </c>
      <c r="BJ94" s="49">
        <v>0</v>
      </c>
      <c r="BK94" s="54">
        <v>2</v>
      </c>
      <c r="BL94" s="13">
        <v>143</v>
      </c>
      <c r="BM94" s="55">
        <v>71500</v>
      </c>
      <c r="BN94" s="48">
        <v>0</v>
      </c>
      <c r="BO94" s="11">
        <v>0</v>
      </c>
      <c r="BP94" s="49">
        <v>0</v>
      </c>
      <c r="BQ94" s="54">
        <v>63</v>
      </c>
      <c r="BR94" s="13">
        <v>2598</v>
      </c>
      <c r="BS94" s="55">
        <v>41238.095238095244</v>
      </c>
      <c r="BT94" s="48">
        <v>0</v>
      </c>
      <c r="BU94" s="11">
        <v>0</v>
      </c>
      <c r="BV94" s="49">
        <v>0</v>
      </c>
      <c r="BW94" s="48">
        <v>0</v>
      </c>
      <c r="BX94" s="11">
        <v>0</v>
      </c>
      <c r="BY94" s="49">
        <v>0</v>
      </c>
      <c r="BZ94" s="48">
        <v>0</v>
      </c>
      <c r="CA94" s="11">
        <v>0</v>
      </c>
      <c r="CB94" s="49">
        <v>0</v>
      </c>
      <c r="CC94" s="48">
        <v>0</v>
      </c>
      <c r="CD94" s="11">
        <v>0</v>
      </c>
      <c r="CE94" s="49">
        <v>0</v>
      </c>
      <c r="CF94" s="48">
        <v>0</v>
      </c>
      <c r="CG94" s="11">
        <v>0</v>
      </c>
      <c r="CH94" s="49">
        <v>0</v>
      </c>
      <c r="CI94" s="48">
        <v>0</v>
      </c>
      <c r="CJ94" s="11">
        <v>0</v>
      </c>
      <c r="CK94" s="49">
        <v>0</v>
      </c>
      <c r="CL94" s="54">
        <v>2</v>
      </c>
      <c r="CM94" s="13">
        <v>77</v>
      </c>
      <c r="CN94" s="55">
        <v>38500</v>
      </c>
      <c r="CO94" s="48">
        <v>0</v>
      </c>
      <c r="CP94" s="11">
        <v>0</v>
      </c>
      <c r="CQ94" s="49">
        <v>0</v>
      </c>
      <c r="CR94" s="54">
        <v>1</v>
      </c>
      <c r="CS94" s="13">
        <v>94</v>
      </c>
      <c r="CT94" s="55">
        <v>94000</v>
      </c>
      <c r="CU94" s="54">
        <v>27</v>
      </c>
      <c r="CV94" s="13">
        <v>690</v>
      </c>
      <c r="CW94" s="55">
        <v>25555.555555555558</v>
      </c>
      <c r="CX94" s="48">
        <v>0</v>
      </c>
      <c r="CY94" s="11">
        <v>0</v>
      </c>
      <c r="CZ94" s="49">
        <v>0</v>
      </c>
      <c r="DA94" s="48">
        <v>0</v>
      </c>
      <c r="DB94" s="11">
        <v>0</v>
      </c>
      <c r="DC94" s="49">
        <v>0</v>
      </c>
      <c r="DD94" s="54">
        <v>0</v>
      </c>
      <c r="DE94" s="13">
        <v>0</v>
      </c>
      <c r="DF94" s="55">
        <v>0</v>
      </c>
      <c r="DG94" s="54">
        <v>0</v>
      </c>
      <c r="DH94" s="13">
        <v>1</v>
      </c>
      <c r="DI94" s="55">
        <v>0</v>
      </c>
      <c r="DJ94" s="48">
        <v>0</v>
      </c>
      <c r="DK94" s="11">
        <v>0</v>
      </c>
      <c r="DL94" s="49">
        <v>0</v>
      </c>
      <c r="DM94" s="48">
        <v>0</v>
      </c>
      <c r="DN94" s="11">
        <v>0</v>
      </c>
      <c r="DO94" s="49">
        <v>0</v>
      </c>
      <c r="DP94" s="48">
        <v>0</v>
      </c>
      <c r="DQ94" s="11">
        <v>0</v>
      </c>
      <c r="DR94" s="49">
        <v>0</v>
      </c>
      <c r="DS94" s="54">
        <v>0</v>
      </c>
      <c r="DT94" s="13">
        <v>0</v>
      </c>
      <c r="DU94" s="55">
        <v>0</v>
      </c>
      <c r="DV94" s="54">
        <v>0</v>
      </c>
      <c r="DW94" s="13">
        <v>2</v>
      </c>
      <c r="DX94" s="55">
        <v>0</v>
      </c>
      <c r="DY94" s="48">
        <v>0</v>
      </c>
      <c r="DZ94" s="11">
        <v>0</v>
      </c>
      <c r="EA94" s="49">
        <v>0</v>
      </c>
      <c r="EB94" s="54">
        <v>0</v>
      </c>
      <c r="EC94" s="13">
        <v>0</v>
      </c>
      <c r="ED94" s="55">
        <v>0</v>
      </c>
      <c r="EE94" s="54">
        <v>0</v>
      </c>
      <c r="EF94" s="13">
        <v>0</v>
      </c>
      <c r="EG94" s="55">
        <v>0</v>
      </c>
      <c r="EH94" s="48">
        <v>0</v>
      </c>
      <c r="EI94" s="11">
        <v>0</v>
      </c>
      <c r="EJ94" s="49">
        <v>0</v>
      </c>
      <c r="EK94" s="48">
        <v>0</v>
      </c>
      <c r="EL94" s="11">
        <v>0</v>
      </c>
      <c r="EM94" s="49">
        <f t="shared" si="488"/>
        <v>0</v>
      </c>
      <c r="EN94" s="48">
        <v>0</v>
      </c>
      <c r="EO94" s="11">
        <v>0</v>
      </c>
      <c r="EP94" s="49">
        <v>0</v>
      </c>
      <c r="EQ94" s="54">
        <v>169</v>
      </c>
      <c r="ER94" s="13">
        <v>7370</v>
      </c>
      <c r="ES94" s="55">
        <v>43609.467455621299</v>
      </c>
      <c r="ET94" s="48">
        <v>0</v>
      </c>
      <c r="EU94" s="11">
        <v>0</v>
      </c>
      <c r="EV94" s="49">
        <v>0</v>
      </c>
      <c r="EW94" s="48">
        <v>0</v>
      </c>
      <c r="EX94" s="11">
        <v>0</v>
      </c>
      <c r="EY94" s="49">
        <v>0</v>
      </c>
      <c r="EZ94" s="54">
        <v>6</v>
      </c>
      <c r="FA94" s="13">
        <v>10</v>
      </c>
      <c r="FB94" s="55">
        <v>1666.6666666666667</v>
      </c>
      <c r="FC94" s="48">
        <v>0</v>
      </c>
      <c r="FD94" s="11">
        <v>0</v>
      </c>
      <c r="FE94" s="49">
        <v>0</v>
      </c>
      <c r="FF94" s="48">
        <v>0</v>
      </c>
      <c r="FG94" s="11">
        <v>0</v>
      </c>
      <c r="FH94" s="49">
        <v>0</v>
      </c>
      <c r="FI94" s="48">
        <v>0</v>
      </c>
      <c r="FJ94" s="11">
        <v>0</v>
      </c>
      <c r="FK94" s="49">
        <v>0</v>
      </c>
      <c r="FL94" s="48">
        <v>0</v>
      </c>
      <c r="FM94" s="11">
        <v>0</v>
      </c>
      <c r="FN94" s="49">
        <v>0</v>
      </c>
      <c r="FO94" s="54">
        <v>1</v>
      </c>
      <c r="FP94" s="13">
        <v>120</v>
      </c>
      <c r="FQ94" s="55">
        <v>120000</v>
      </c>
      <c r="FR94" s="48">
        <v>0</v>
      </c>
      <c r="FS94" s="11">
        <v>0</v>
      </c>
      <c r="FT94" s="49">
        <v>0</v>
      </c>
      <c r="FU94" s="48">
        <v>0</v>
      </c>
      <c r="FV94" s="11">
        <v>0</v>
      </c>
      <c r="FW94" s="49">
        <v>0</v>
      </c>
      <c r="FX94" s="48">
        <v>0</v>
      </c>
      <c r="FY94" s="11">
        <v>0</v>
      </c>
      <c r="FZ94" s="49">
        <v>0</v>
      </c>
      <c r="GA94" s="48">
        <v>0</v>
      </c>
      <c r="GB94" s="11">
        <v>0</v>
      </c>
      <c r="GC94" s="49">
        <v>0</v>
      </c>
      <c r="GD94" s="48">
        <v>0</v>
      </c>
      <c r="GE94" s="11">
        <v>0</v>
      </c>
      <c r="GF94" s="49">
        <v>0</v>
      </c>
      <c r="GG94" s="48">
        <v>0</v>
      </c>
      <c r="GH94" s="11">
        <v>0</v>
      </c>
      <c r="GI94" s="49">
        <v>0</v>
      </c>
      <c r="GJ94" s="48">
        <v>0</v>
      </c>
      <c r="GK94" s="11">
        <v>0</v>
      </c>
      <c r="GL94" s="49">
        <v>0</v>
      </c>
      <c r="GM94" s="54">
        <v>29</v>
      </c>
      <c r="GN94" s="13">
        <v>1704</v>
      </c>
      <c r="GO94" s="55">
        <v>58758.620689655174</v>
      </c>
      <c r="GP94" s="48">
        <v>0</v>
      </c>
      <c r="GQ94" s="11">
        <v>0</v>
      </c>
      <c r="GR94" s="49">
        <v>0</v>
      </c>
      <c r="GS94" s="48">
        <v>0</v>
      </c>
      <c r="GT94" s="11">
        <v>1</v>
      </c>
      <c r="GU94" s="49">
        <v>0</v>
      </c>
      <c r="GV94" s="48">
        <v>0</v>
      </c>
      <c r="GW94" s="11">
        <v>0</v>
      </c>
      <c r="GX94" s="49">
        <v>0</v>
      </c>
      <c r="GY94" s="48">
        <v>0</v>
      </c>
      <c r="GZ94" s="11">
        <v>0</v>
      </c>
      <c r="HA94" s="49">
        <v>0</v>
      </c>
      <c r="HB94" s="48">
        <v>0</v>
      </c>
      <c r="HC94" s="11">
        <v>0</v>
      </c>
      <c r="HD94" s="49">
        <v>0</v>
      </c>
      <c r="HE94" s="48">
        <v>0</v>
      </c>
      <c r="HF94" s="11">
        <v>0</v>
      </c>
      <c r="HG94" s="49">
        <v>0</v>
      </c>
      <c r="HH94" s="48">
        <v>0</v>
      </c>
      <c r="HI94" s="11">
        <v>0</v>
      </c>
      <c r="HJ94" s="49">
        <v>0</v>
      </c>
      <c r="HK94" s="48">
        <v>0</v>
      </c>
      <c r="HL94" s="11">
        <v>0</v>
      </c>
      <c r="HM94" s="49">
        <v>0</v>
      </c>
      <c r="HN94" s="48">
        <v>0</v>
      </c>
      <c r="HO94" s="11">
        <v>0</v>
      </c>
      <c r="HP94" s="49">
        <v>0</v>
      </c>
      <c r="HQ94" s="48">
        <v>0</v>
      </c>
      <c r="HR94" s="11">
        <v>0</v>
      </c>
      <c r="HS94" s="49">
        <v>0</v>
      </c>
      <c r="HT94" s="54">
        <v>0</v>
      </c>
      <c r="HU94" s="13">
        <v>49</v>
      </c>
      <c r="HV94" s="55">
        <v>0</v>
      </c>
      <c r="HW94" s="54">
        <v>93</v>
      </c>
      <c r="HX94" s="13">
        <v>2427</v>
      </c>
      <c r="HY94" s="55">
        <v>26096.774193548386</v>
      </c>
      <c r="HZ94" s="48">
        <v>0</v>
      </c>
      <c r="IA94" s="11">
        <v>0</v>
      </c>
      <c r="IB94" s="49">
        <v>0</v>
      </c>
      <c r="IC94" s="48"/>
      <c r="ID94" s="11"/>
      <c r="IE94" s="49"/>
      <c r="IF94" s="48"/>
      <c r="IG94" s="11"/>
      <c r="IH94" s="49"/>
      <c r="II94" s="48"/>
      <c r="IJ94" s="11"/>
      <c r="IK94" s="49"/>
      <c r="IL94" s="48"/>
      <c r="IM94" s="11"/>
      <c r="IN94" s="49"/>
      <c r="IO94" s="48"/>
      <c r="IP94" s="11"/>
      <c r="IQ94" s="49"/>
      <c r="IR94" s="48">
        <v>0</v>
      </c>
      <c r="IS94" s="11">
        <v>0</v>
      </c>
      <c r="IT94" s="49">
        <v>0</v>
      </c>
      <c r="IU94" s="10">
        <f t="shared" si="402"/>
        <v>406</v>
      </c>
      <c r="IV94" s="15">
        <f t="shared" si="403"/>
        <v>16179</v>
      </c>
      <c r="IW94" s="6"/>
      <c r="IX94" s="9"/>
      <c r="IY94" s="6"/>
      <c r="IZ94" s="6"/>
      <c r="JA94" s="6"/>
      <c r="JB94" s="9"/>
      <c r="JC94" s="6"/>
      <c r="JD94" s="6"/>
      <c r="JE94" s="6"/>
      <c r="JF94" s="9"/>
      <c r="JG94" s="6"/>
      <c r="JH94" s="6"/>
      <c r="JI94" s="1"/>
      <c r="JJ94" s="2"/>
      <c r="JK94" s="1"/>
      <c r="JL94" s="1"/>
      <c r="JM94" s="1"/>
      <c r="JN94" s="2"/>
      <c r="JO94" s="1"/>
      <c r="JP94" s="1"/>
      <c r="JQ94" s="1"/>
      <c r="JR94" s="2"/>
      <c r="JS94" s="1"/>
      <c r="JT94" s="1"/>
      <c r="JU94" s="1"/>
      <c r="JV94" s="2"/>
      <c r="JW94" s="1"/>
      <c r="JX94" s="1"/>
      <c r="JY94" s="1"/>
      <c r="JZ94" s="2"/>
      <c r="KA94" s="1"/>
      <c r="KB94" s="1"/>
      <c r="KC94" s="1"/>
      <c r="KD94" s="2"/>
      <c r="KE94" s="1"/>
      <c r="KF94" s="1"/>
      <c r="KG94" s="1"/>
      <c r="KH94" s="2"/>
      <c r="KI94" s="1"/>
      <c r="KJ94" s="1"/>
      <c r="KK94" s="1"/>
      <c r="KL94" s="2"/>
      <c r="KM94" s="1"/>
      <c r="KN94" s="1"/>
      <c r="KO94" s="1"/>
    </row>
    <row r="95" spans="1:376" x14ac:dyDescent="0.3">
      <c r="A95" s="64">
        <v>2010</v>
      </c>
      <c r="B95" s="65" t="s">
        <v>16</v>
      </c>
      <c r="C95" s="48">
        <v>0</v>
      </c>
      <c r="D95" s="11">
        <v>0</v>
      </c>
      <c r="E95" s="49">
        <f t="shared" si="485"/>
        <v>0</v>
      </c>
      <c r="F95" s="48">
        <v>0</v>
      </c>
      <c r="G95" s="11">
        <v>0</v>
      </c>
      <c r="H95" s="49">
        <v>0</v>
      </c>
      <c r="I95" s="48">
        <v>0</v>
      </c>
      <c r="J95" s="11">
        <v>0</v>
      </c>
      <c r="K95" s="49">
        <v>0</v>
      </c>
      <c r="L95" s="48">
        <v>0</v>
      </c>
      <c r="M95" s="11">
        <v>0</v>
      </c>
      <c r="N95" s="49">
        <v>0</v>
      </c>
      <c r="O95" s="48">
        <v>0</v>
      </c>
      <c r="P95" s="11">
        <v>0</v>
      </c>
      <c r="Q95" s="49">
        <v>0</v>
      </c>
      <c r="R95" s="48">
        <v>0</v>
      </c>
      <c r="S95" s="11">
        <v>0</v>
      </c>
      <c r="T95" s="49">
        <v>0</v>
      </c>
      <c r="U95" s="48">
        <v>0</v>
      </c>
      <c r="V95" s="11">
        <v>0</v>
      </c>
      <c r="W95" s="49">
        <v>0</v>
      </c>
      <c r="X95" s="48">
        <v>0</v>
      </c>
      <c r="Y95" s="11">
        <v>0</v>
      </c>
      <c r="Z95" s="49">
        <v>0</v>
      </c>
      <c r="AA95" s="54">
        <v>0</v>
      </c>
      <c r="AB95" s="13">
        <v>0</v>
      </c>
      <c r="AC95" s="55">
        <f t="shared" si="486"/>
        <v>0</v>
      </c>
      <c r="AD95" s="54">
        <v>0</v>
      </c>
      <c r="AE95" s="13">
        <v>1</v>
      </c>
      <c r="AF95" s="55">
        <v>0</v>
      </c>
      <c r="AG95" s="48">
        <v>0</v>
      </c>
      <c r="AH95" s="13">
        <v>9</v>
      </c>
      <c r="AI95" s="49">
        <v>0</v>
      </c>
      <c r="AJ95" s="48">
        <v>0</v>
      </c>
      <c r="AK95" s="11">
        <v>0</v>
      </c>
      <c r="AL95" s="49">
        <v>0</v>
      </c>
      <c r="AM95" s="48">
        <v>1</v>
      </c>
      <c r="AN95" s="11">
        <v>2</v>
      </c>
      <c r="AO95" s="49">
        <v>0</v>
      </c>
      <c r="AP95" s="48">
        <v>0</v>
      </c>
      <c r="AQ95" s="11">
        <v>0</v>
      </c>
      <c r="AR95" s="49">
        <v>0</v>
      </c>
      <c r="AS95" s="48">
        <v>0</v>
      </c>
      <c r="AT95" s="11">
        <v>0</v>
      </c>
      <c r="AU95" s="49">
        <f t="shared" si="487"/>
        <v>0</v>
      </c>
      <c r="AV95" s="48">
        <v>0</v>
      </c>
      <c r="AW95" s="11">
        <v>0</v>
      </c>
      <c r="AX95" s="49">
        <v>0</v>
      </c>
      <c r="AY95" s="54">
        <v>11</v>
      </c>
      <c r="AZ95" s="13">
        <v>644</v>
      </c>
      <c r="BA95" s="55">
        <v>58545.454545454544</v>
      </c>
      <c r="BB95" s="48">
        <v>0</v>
      </c>
      <c r="BC95" s="11">
        <v>0</v>
      </c>
      <c r="BD95" s="49">
        <v>0</v>
      </c>
      <c r="BE95" s="48">
        <v>0</v>
      </c>
      <c r="BF95" s="11">
        <v>0</v>
      </c>
      <c r="BG95" s="49">
        <v>0</v>
      </c>
      <c r="BH95" s="48">
        <v>0</v>
      </c>
      <c r="BI95" s="11">
        <v>0</v>
      </c>
      <c r="BJ95" s="49">
        <v>0</v>
      </c>
      <c r="BK95" s="54">
        <v>50</v>
      </c>
      <c r="BL95" s="13">
        <v>1127</v>
      </c>
      <c r="BM95" s="55">
        <v>22540</v>
      </c>
      <c r="BN95" s="48">
        <v>0</v>
      </c>
      <c r="BO95" s="11">
        <v>0</v>
      </c>
      <c r="BP95" s="49">
        <v>0</v>
      </c>
      <c r="BQ95" s="54">
        <v>19</v>
      </c>
      <c r="BR95" s="13">
        <v>733</v>
      </c>
      <c r="BS95" s="55">
        <v>38578.947368421053</v>
      </c>
      <c r="BT95" s="48">
        <v>0</v>
      </c>
      <c r="BU95" s="11">
        <v>0</v>
      </c>
      <c r="BV95" s="49">
        <v>0</v>
      </c>
      <c r="BW95" s="48">
        <v>0</v>
      </c>
      <c r="BX95" s="11">
        <v>0</v>
      </c>
      <c r="BY95" s="49">
        <v>0</v>
      </c>
      <c r="BZ95" s="48">
        <v>0</v>
      </c>
      <c r="CA95" s="11">
        <v>0</v>
      </c>
      <c r="CB95" s="49">
        <v>0</v>
      </c>
      <c r="CC95" s="48">
        <v>0</v>
      </c>
      <c r="CD95" s="11">
        <v>0</v>
      </c>
      <c r="CE95" s="49">
        <v>0</v>
      </c>
      <c r="CF95" s="48">
        <v>0</v>
      </c>
      <c r="CG95" s="11">
        <v>0</v>
      </c>
      <c r="CH95" s="49">
        <v>0</v>
      </c>
      <c r="CI95" s="48">
        <v>0</v>
      </c>
      <c r="CJ95" s="11">
        <v>0</v>
      </c>
      <c r="CK95" s="49">
        <v>0</v>
      </c>
      <c r="CL95" s="48">
        <v>0</v>
      </c>
      <c r="CM95" s="11">
        <v>0</v>
      </c>
      <c r="CN95" s="49">
        <v>0</v>
      </c>
      <c r="CO95" s="48">
        <v>0</v>
      </c>
      <c r="CP95" s="11">
        <v>0</v>
      </c>
      <c r="CQ95" s="49">
        <v>0</v>
      </c>
      <c r="CR95" s="48">
        <v>0</v>
      </c>
      <c r="CS95" s="11">
        <v>0</v>
      </c>
      <c r="CT95" s="49">
        <v>0</v>
      </c>
      <c r="CU95" s="54">
        <v>1</v>
      </c>
      <c r="CV95" s="13">
        <v>42</v>
      </c>
      <c r="CW95" s="55">
        <v>42000</v>
      </c>
      <c r="CX95" s="48">
        <v>0</v>
      </c>
      <c r="CY95" s="11">
        <v>0</v>
      </c>
      <c r="CZ95" s="49">
        <v>0</v>
      </c>
      <c r="DA95" s="48">
        <v>0</v>
      </c>
      <c r="DB95" s="11">
        <v>0</v>
      </c>
      <c r="DC95" s="49">
        <v>0</v>
      </c>
      <c r="DD95" s="48">
        <v>0</v>
      </c>
      <c r="DE95" s="11">
        <v>0</v>
      </c>
      <c r="DF95" s="49">
        <v>0</v>
      </c>
      <c r="DG95" s="48">
        <v>0</v>
      </c>
      <c r="DH95" s="11">
        <v>0</v>
      </c>
      <c r="DI95" s="49">
        <v>0</v>
      </c>
      <c r="DJ95" s="48">
        <v>0</v>
      </c>
      <c r="DK95" s="11">
        <v>0</v>
      </c>
      <c r="DL95" s="49">
        <v>0</v>
      </c>
      <c r="DM95" s="48">
        <v>0</v>
      </c>
      <c r="DN95" s="11">
        <v>0</v>
      </c>
      <c r="DO95" s="49">
        <v>0</v>
      </c>
      <c r="DP95" s="48">
        <v>0</v>
      </c>
      <c r="DQ95" s="11">
        <v>0</v>
      </c>
      <c r="DR95" s="49">
        <v>0</v>
      </c>
      <c r="DS95" s="48">
        <v>0</v>
      </c>
      <c r="DT95" s="11">
        <v>0</v>
      </c>
      <c r="DU95" s="49">
        <v>0</v>
      </c>
      <c r="DV95" s="48">
        <v>0</v>
      </c>
      <c r="DW95" s="11">
        <v>0</v>
      </c>
      <c r="DX95" s="49">
        <v>0</v>
      </c>
      <c r="DY95" s="48">
        <v>0</v>
      </c>
      <c r="DZ95" s="11">
        <v>0</v>
      </c>
      <c r="EA95" s="49">
        <v>0</v>
      </c>
      <c r="EB95" s="54">
        <v>0</v>
      </c>
      <c r="EC95" s="13">
        <v>0</v>
      </c>
      <c r="ED95" s="55">
        <v>0</v>
      </c>
      <c r="EE95" s="54">
        <v>0</v>
      </c>
      <c r="EF95" s="13">
        <v>0</v>
      </c>
      <c r="EG95" s="55">
        <v>0</v>
      </c>
      <c r="EH95" s="54">
        <v>5</v>
      </c>
      <c r="EI95" s="13">
        <v>533</v>
      </c>
      <c r="EJ95" s="55">
        <v>106600</v>
      </c>
      <c r="EK95" s="54">
        <v>0</v>
      </c>
      <c r="EL95" s="13">
        <v>0</v>
      </c>
      <c r="EM95" s="55">
        <f t="shared" si="488"/>
        <v>0</v>
      </c>
      <c r="EN95" s="48">
        <v>0</v>
      </c>
      <c r="EO95" s="11">
        <v>0</v>
      </c>
      <c r="EP95" s="49">
        <v>0</v>
      </c>
      <c r="EQ95" s="54">
        <v>110</v>
      </c>
      <c r="ER95" s="13">
        <v>4368</v>
      </c>
      <c r="ES95" s="55">
        <v>39709.090909090912</v>
      </c>
      <c r="ET95" s="48">
        <v>0</v>
      </c>
      <c r="EU95" s="11">
        <v>0</v>
      </c>
      <c r="EV95" s="49">
        <v>0</v>
      </c>
      <c r="EW95" s="48">
        <v>0</v>
      </c>
      <c r="EX95" s="11">
        <v>0</v>
      </c>
      <c r="EY95" s="49">
        <v>0</v>
      </c>
      <c r="EZ95" s="54">
        <v>3</v>
      </c>
      <c r="FA95" s="13">
        <v>6</v>
      </c>
      <c r="FB95" s="55">
        <v>2000</v>
      </c>
      <c r="FC95" s="48">
        <v>0</v>
      </c>
      <c r="FD95" s="11">
        <v>0</v>
      </c>
      <c r="FE95" s="49">
        <v>0</v>
      </c>
      <c r="FF95" s="54">
        <v>0</v>
      </c>
      <c r="FG95" s="13">
        <v>4</v>
      </c>
      <c r="FH95" s="55">
        <v>0</v>
      </c>
      <c r="FI95" s="48">
        <v>0</v>
      </c>
      <c r="FJ95" s="11">
        <v>0</v>
      </c>
      <c r="FK95" s="49">
        <v>0</v>
      </c>
      <c r="FL95" s="48">
        <v>0</v>
      </c>
      <c r="FM95" s="11">
        <v>0</v>
      </c>
      <c r="FN95" s="49">
        <v>0</v>
      </c>
      <c r="FO95" s="48">
        <v>0</v>
      </c>
      <c r="FP95" s="11">
        <v>0</v>
      </c>
      <c r="FQ95" s="49">
        <v>0</v>
      </c>
      <c r="FR95" s="48">
        <v>0</v>
      </c>
      <c r="FS95" s="11">
        <v>0</v>
      </c>
      <c r="FT95" s="49">
        <v>0</v>
      </c>
      <c r="FU95" s="48">
        <v>0</v>
      </c>
      <c r="FV95" s="11">
        <v>0</v>
      </c>
      <c r="FW95" s="49">
        <v>0</v>
      </c>
      <c r="FX95" s="48">
        <v>0</v>
      </c>
      <c r="FY95" s="11">
        <v>0</v>
      </c>
      <c r="FZ95" s="49">
        <v>0</v>
      </c>
      <c r="GA95" s="48">
        <v>0</v>
      </c>
      <c r="GB95" s="11">
        <v>0</v>
      </c>
      <c r="GC95" s="49">
        <v>0</v>
      </c>
      <c r="GD95" s="48">
        <v>0</v>
      </c>
      <c r="GE95" s="11">
        <v>0</v>
      </c>
      <c r="GF95" s="49">
        <v>0</v>
      </c>
      <c r="GG95" s="48">
        <v>0</v>
      </c>
      <c r="GH95" s="11">
        <v>0</v>
      </c>
      <c r="GI95" s="49">
        <v>0</v>
      </c>
      <c r="GJ95" s="48">
        <v>0</v>
      </c>
      <c r="GK95" s="11">
        <v>0</v>
      </c>
      <c r="GL95" s="49">
        <v>0</v>
      </c>
      <c r="GM95" s="54">
        <v>24</v>
      </c>
      <c r="GN95" s="13">
        <v>1360</v>
      </c>
      <c r="GO95" s="55">
        <v>56666.666666666664</v>
      </c>
      <c r="GP95" s="48">
        <v>0</v>
      </c>
      <c r="GQ95" s="11">
        <v>0</v>
      </c>
      <c r="GR95" s="49">
        <v>0</v>
      </c>
      <c r="GS95" s="48">
        <v>0</v>
      </c>
      <c r="GT95" s="11">
        <v>0</v>
      </c>
      <c r="GU95" s="49">
        <v>0</v>
      </c>
      <c r="GV95" s="48">
        <v>0</v>
      </c>
      <c r="GW95" s="11">
        <v>0</v>
      </c>
      <c r="GX95" s="49">
        <v>0</v>
      </c>
      <c r="GY95" s="48">
        <v>0</v>
      </c>
      <c r="GZ95" s="11">
        <v>0</v>
      </c>
      <c r="HA95" s="49">
        <v>0</v>
      </c>
      <c r="HB95" s="48">
        <v>0</v>
      </c>
      <c r="HC95" s="11">
        <v>0</v>
      </c>
      <c r="HD95" s="49">
        <v>0</v>
      </c>
      <c r="HE95" s="48">
        <v>0</v>
      </c>
      <c r="HF95" s="11">
        <v>0</v>
      </c>
      <c r="HG95" s="49">
        <v>0</v>
      </c>
      <c r="HH95" s="48">
        <v>0</v>
      </c>
      <c r="HI95" s="11">
        <v>0</v>
      </c>
      <c r="HJ95" s="49">
        <v>0</v>
      </c>
      <c r="HK95" s="48">
        <v>0</v>
      </c>
      <c r="HL95" s="11">
        <v>0</v>
      </c>
      <c r="HM95" s="49">
        <v>0</v>
      </c>
      <c r="HN95" s="48">
        <v>0</v>
      </c>
      <c r="HO95" s="11">
        <v>0</v>
      </c>
      <c r="HP95" s="49">
        <v>0</v>
      </c>
      <c r="HQ95" s="48">
        <v>0</v>
      </c>
      <c r="HR95" s="11">
        <v>0</v>
      </c>
      <c r="HS95" s="49">
        <v>0</v>
      </c>
      <c r="HT95" s="54">
        <v>2</v>
      </c>
      <c r="HU95" s="13">
        <v>121</v>
      </c>
      <c r="HV95" s="55">
        <v>60500</v>
      </c>
      <c r="HW95" s="54">
        <v>3</v>
      </c>
      <c r="HX95" s="13">
        <v>64</v>
      </c>
      <c r="HY95" s="55">
        <v>21333.333333333332</v>
      </c>
      <c r="HZ95" s="48">
        <v>0</v>
      </c>
      <c r="IA95" s="11">
        <v>0</v>
      </c>
      <c r="IB95" s="49">
        <v>0</v>
      </c>
      <c r="IC95" s="48"/>
      <c r="ID95" s="11"/>
      <c r="IE95" s="49"/>
      <c r="IF95" s="48"/>
      <c r="IG95" s="11"/>
      <c r="IH95" s="49"/>
      <c r="II95" s="48"/>
      <c r="IJ95" s="11"/>
      <c r="IK95" s="49"/>
      <c r="IL95" s="48"/>
      <c r="IM95" s="11"/>
      <c r="IN95" s="49"/>
      <c r="IO95" s="48"/>
      <c r="IP95" s="11"/>
      <c r="IQ95" s="49"/>
      <c r="IR95" s="48">
        <v>0</v>
      </c>
      <c r="IS95" s="11">
        <v>0</v>
      </c>
      <c r="IT95" s="49">
        <v>0</v>
      </c>
      <c r="IU95" s="10">
        <f t="shared" si="402"/>
        <v>229</v>
      </c>
      <c r="IV95" s="15">
        <f t="shared" si="403"/>
        <v>9014</v>
      </c>
      <c r="IW95" s="6"/>
      <c r="IX95" s="9"/>
      <c r="IY95" s="6"/>
      <c r="IZ95" s="6"/>
      <c r="JA95" s="6"/>
      <c r="JB95" s="9"/>
      <c r="JC95" s="6"/>
      <c r="JD95" s="6"/>
      <c r="JE95" s="6"/>
      <c r="JF95" s="9"/>
      <c r="JG95" s="6"/>
      <c r="JH95" s="6"/>
      <c r="JI95" s="1"/>
      <c r="JJ95" s="2"/>
      <c r="JK95" s="1"/>
      <c r="JL95" s="1"/>
      <c r="JM95" s="1"/>
      <c r="JN95" s="2"/>
      <c r="JO95" s="1"/>
      <c r="JP95" s="1"/>
      <c r="JQ95" s="1"/>
      <c r="JR95" s="2"/>
      <c r="JS95" s="1"/>
      <c r="JT95" s="1"/>
      <c r="JU95" s="1"/>
      <c r="JV95" s="2"/>
      <c r="JW95" s="1"/>
      <c r="JX95" s="1"/>
      <c r="JY95" s="1"/>
      <c r="JZ95" s="2"/>
      <c r="KA95" s="1"/>
      <c r="KB95" s="1"/>
      <c r="KC95" s="1"/>
      <c r="KD95" s="2"/>
      <c r="KE95" s="1"/>
      <c r="KF95" s="1"/>
      <c r="KG95" s="1"/>
      <c r="KH95" s="2"/>
      <c r="KI95" s="1"/>
      <c r="KJ95" s="1"/>
      <c r="KK95" s="1"/>
      <c r="KL95" s="2"/>
      <c r="KM95" s="1"/>
      <c r="KN95" s="1"/>
      <c r="KO95" s="1"/>
    </row>
    <row r="96" spans="1:376" ht="15" thickBot="1" x14ac:dyDescent="0.35">
      <c r="A96" s="66"/>
      <c r="B96" s="67" t="s">
        <v>17</v>
      </c>
      <c r="C96" s="50">
        <f t="shared" ref="C96:D96" si="489">SUM(C84:C95)</f>
        <v>0</v>
      </c>
      <c r="D96" s="31">
        <f t="shared" si="489"/>
        <v>0</v>
      </c>
      <c r="E96" s="51"/>
      <c r="F96" s="50">
        <f>SUM(F84:F95)</f>
        <v>0</v>
      </c>
      <c r="G96" s="31">
        <f>SUM(G84:G95)</f>
        <v>0</v>
      </c>
      <c r="H96" s="51"/>
      <c r="I96" s="50">
        <f>SUM(I84:I95)</f>
        <v>0</v>
      </c>
      <c r="J96" s="31">
        <f>SUM(J84:J95)</f>
        <v>0</v>
      </c>
      <c r="K96" s="51"/>
      <c r="L96" s="50">
        <f t="shared" ref="L96:M96" si="490">SUM(L84:L95)</f>
        <v>17</v>
      </c>
      <c r="M96" s="31">
        <f t="shared" si="490"/>
        <v>668</v>
      </c>
      <c r="N96" s="51"/>
      <c r="O96" s="50">
        <f t="shared" ref="O96:P96" si="491">SUM(O84:O95)</f>
        <v>0</v>
      </c>
      <c r="P96" s="31">
        <f t="shared" si="491"/>
        <v>0</v>
      </c>
      <c r="Q96" s="51"/>
      <c r="R96" s="50">
        <f t="shared" ref="R96:S96" si="492">SUM(R84:R95)</f>
        <v>2</v>
      </c>
      <c r="S96" s="31">
        <f t="shared" si="492"/>
        <v>339</v>
      </c>
      <c r="T96" s="51"/>
      <c r="U96" s="50">
        <f t="shared" ref="U96:V96" si="493">SUM(U84:U95)</f>
        <v>20</v>
      </c>
      <c r="V96" s="31">
        <f t="shared" si="493"/>
        <v>586</v>
      </c>
      <c r="W96" s="51"/>
      <c r="X96" s="50">
        <f t="shared" ref="X96:Y96" si="494">SUM(X84:X95)</f>
        <v>20</v>
      </c>
      <c r="Y96" s="31">
        <f t="shared" si="494"/>
        <v>586</v>
      </c>
      <c r="Z96" s="51"/>
      <c r="AA96" s="50">
        <f t="shared" ref="AA96:AB96" si="495">SUM(AA84:AA95)</f>
        <v>0</v>
      </c>
      <c r="AB96" s="31">
        <f t="shared" si="495"/>
        <v>0</v>
      </c>
      <c r="AC96" s="51"/>
      <c r="AD96" s="50">
        <f t="shared" ref="AD96:AE96" si="496">SUM(AD84:AD95)</f>
        <v>3</v>
      </c>
      <c r="AE96" s="31">
        <f t="shared" si="496"/>
        <v>9</v>
      </c>
      <c r="AF96" s="51"/>
      <c r="AG96" s="50">
        <f t="shared" ref="AG96:AH96" si="497">SUM(AG84:AG95)</f>
        <v>0</v>
      </c>
      <c r="AH96" s="31">
        <f t="shared" si="497"/>
        <v>9</v>
      </c>
      <c r="AI96" s="51"/>
      <c r="AJ96" s="50">
        <f t="shared" ref="AJ96:AK96" si="498">SUM(AJ84:AJ95)</f>
        <v>0</v>
      </c>
      <c r="AK96" s="31">
        <f t="shared" si="498"/>
        <v>0</v>
      </c>
      <c r="AL96" s="51"/>
      <c r="AM96" s="50">
        <f t="shared" ref="AM96:AN96" si="499">SUM(AM84:AM95)</f>
        <v>211</v>
      </c>
      <c r="AN96" s="31">
        <f t="shared" si="499"/>
        <v>2321</v>
      </c>
      <c r="AO96" s="51"/>
      <c r="AP96" s="50">
        <f t="shared" ref="AP96:AQ96" si="500">SUM(AP84:AP95)</f>
        <v>0</v>
      </c>
      <c r="AQ96" s="31">
        <f t="shared" si="500"/>
        <v>0</v>
      </c>
      <c r="AR96" s="51"/>
      <c r="AS96" s="50">
        <f t="shared" ref="AS96:AT96" si="501">SUM(AS84:AS95)</f>
        <v>0</v>
      </c>
      <c r="AT96" s="31">
        <f t="shared" si="501"/>
        <v>0</v>
      </c>
      <c r="AU96" s="51"/>
      <c r="AV96" s="50">
        <f t="shared" ref="AV96:AW96" si="502">SUM(AV84:AV95)</f>
        <v>0</v>
      </c>
      <c r="AW96" s="31">
        <f t="shared" si="502"/>
        <v>0</v>
      </c>
      <c r="AX96" s="51"/>
      <c r="AY96" s="50">
        <f t="shared" ref="AY96:AZ96" si="503">SUM(AY84:AY95)</f>
        <v>361</v>
      </c>
      <c r="AZ96" s="31">
        <f t="shared" si="503"/>
        <v>16371</v>
      </c>
      <c r="BA96" s="51"/>
      <c r="BB96" s="50">
        <f t="shared" ref="BB96:BC96" si="504">SUM(BB84:BB95)</f>
        <v>0</v>
      </c>
      <c r="BC96" s="31">
        <f t="shared" si="504"/>
        <v>0</v>
      </c>
      <c r="BD96" s="51"/>
      <c r="BE96" s="50">
        <f t="shared" ref="BE96:BF96" si="505">SUM(BE84:BE95)</f>
        <v>0</v>
      </c>
      <c r="BF96" s="31">
        <f t="shared" si="505"/>
        <v>0</v>
      </c>
      <c r="BG96" s="51"/>
      <c r="BH96" s="50">
        <f t="shared" ref="BH96:BI96" si="506">SUM(BH84:BH95)</f>
        <v>0</v>
      </c>
      <c r="BI96" s="31">
        <f t="shared" si="506"/>
        <v>0</v>
      </c>
      <c r="BJ96" s="51"/>
      <c r="BK96" s="50">
        <f t="shared" ref="BK96:BL96" si="507">SUM(BK84:BK95)</f>
        <v>78</v>
      </c>
      <c r="BL96" s="31">
        <f t="shared" si="507"/>
        <v>3184</v>
      </c>
      <c r="BM96" s="51"/>
      <c r="BN96" s="50">
        <f t="shared" ref="BN96:BO96" si="508">SUM(BN84:BN95)</f>
        <v>0</v>
      </c>
      <c r="BO96" s="31">
        <f t="shared" si="508"/>
        <v>1</v>
      </c>
      <c r="BP96" s="51"/>
      <c r="BQ96" s="50">
        <f t="shared" ref="BQ96:BR96" si="509">SUM(BQ84:BQ95)</f>
        <v>559</v>
      </c>
      <c r="BR96" s="31">
        <f t="shared" si="509"/>
        <v>19192</v>
      </c>
      <c r="BS96" s="51"/>
      <c r="BT96" s="50">
        <f t="shared" ref="BT96:BU96" si="510">SUM(BT84:BT95)</f>
        <v>1</v>
      </c>
      <c r="BU96" s="31">
        <f t="shared" si="510"/>
        <v>1</v>
      </c>
      <c r="BV96" s="51"/>
      <c r="BW96" s="50">
        <f t="shared" ref="BW96:BX96" si="511">SUM(BW84:BW95)</f>
        <v>0</v>
      </c>
      <c r="BX96" s="31">
        <f t="shared" si="511"/>
        <v>0</v>
      </c>
      <c r="BY96" s="51"/>
      <c r="BZ96" s="50">
        <f t="shared" ref="BZ96:CA96" si="512">SUM(BZ84:BZ95)</f>
        <v>0</v>
      </c>
      <c r="CA96" s="31">
        <f t="shared" si="512"/>
        <v>0</v>
      </c>
      <c r="CB96" s="51"/>
      <c r="CC96" s="50">
        <f t="shared" ref="CC96:CD96" si="513">SUM(CC84:CC95)</f>
        <v>0</v>
      </c>
      <c r="CD96" s="31">
        <f t="shared" si="513"/>
        <v>0</v>
      </c>
      <c r="CE96" s="51"/>
      <c r="CF96" s="50">
        <f t="shared" ref="CF96:CG96" si="514">SUM(CF84:CF95)</f>
        <v>0</v>
      </c>
      <c r="CG96" s="31">
        <f t="shared" si="514"/>
        <v>0</v>
      </c>
      <c r="CH96" s="51"/>
      <c r="CI96" s="50">
        <f t="shared" ref="CI96:CJ96" si="515">SUM(CI84:CI95)</f>
        <v>3</v>
      </c>
      <c r="CJ96" s="31">
        <f t="shared" si="515"/>
        <v>35</v>
      </c>
      <c r="CK96" s="51"/>
      <c r="CL96" s="50">
        <f t="shared" ref="CL96:CM96" si="516">SUM(CL84:CL95)</f>
        <v>2</v>
      </c>
      <c r="CM96" s="31">
        <f t="shared" si="516"/>
        <v>77</v>
      </c>
      <c r="CN96" s="51"/>
      <c r="CO96" s="50">
        <f t="shared" ref="CO96:CP96" si="517">SUM(CO84:CO95)</f>
        <v>113</v>
      </c>
      <c r="CP96" s="31">
        <f t="shared" si="517"/>
        <v>21115</v>
      </c>
      <c r="CQ96" s="51"/>
      <c r="CR96" s="50">
        <f t="shared" ref="CR96:CS96" si="518">SUM(CR84:CR95)</f>
        <v>10</v>
      </c>
      <c r="CS96" s="31">
        <f t="shared" si="518"/>
        <v>997</v>
      </c>
      <c r="CT96" s="51"/>
      <c r="CU96" s="50">
        <f t="shared" ref="CU96:CV96" si="519">SUM(CU84:CU95)</f>
        <v>89</v>
      </c>
      <c r="CV96" s="31">
        <f t="shared" si="519"/>
        <v>2662</v>
      </c>
      <c r="CW96" s="51"/>
      <c r="CX96" s="50">
        <f t="shared" ref="CX96:CY96" si="520">SUM(CX84:CX95)</f>
        <v>0</v>
      </c>
      <c r="CY96" s="31">
        <f t="shared" si="520"/>
        <v>0</v>
      </c>
      <c r="CZ96" s="51"/>
      <c r="DA96" s="50">
        <f t="shared" ref="DA96:DB96" si="521">SUM(DA84:DA95)</f>
        <v>0</v>
      </c>
      <c r="DB96" s="31">
        <f t="shared" si="521"/>
        <v>0</v>
      </c>
      <c r="DC96" s="51"/>
      <c r="DD96" s="50">
        <f t="shared" ref="DD96:DE96" si="522">SUM(DD84:DD95)</f>
        <v>0</v>
      </c>
      <c r="DE96" s="31">
        <f t="shared" si="522"/>
        <v>0</v>
      </c>
      <c r="DF96" s="51"/>
      <c r="DG96" s="50">
        <f t="shared" ref="DG96:DH96" si="523">SUM(DG84:DG95)</f>
        <v>0</v>
      </c>
      <c r="DH96" s="31">
        <f t="shared" si="523"/>
        <v>1</v>
      </c>
      <c r="DI96" s="51"/>
      <c r="DJ96" s="50">
        <f t="shared" ref="DJ96:DK96" si="524">SUM(DJ84:DJ95)</f>
        <v>0</v>
      </c>
      <c r="DK96" s="31">
        <f t="shared" si="524"/>
        <v>0</v>
      </c>
      <c r="DL96" s="51"/>
      <c r="DM96" s="50">
        <f t="shared" ref="DM96:DN96" si="525">SUM(DM84:DM95)</f>
        <v>0</v>
      </c>
      <c r="DN96" s="31">
        <f t="shared" si="525"/>
        <v>0</v>
      </c>
      <c r="DO96" s="51"/>
      <c r="DP96" s="50">
        <f t="shared" ref="DP96:DQ96" si="526">SUM(DP84:DP95)</f>
        <v>0</v>
      </c>
      <c r="DQ96" s="31">
        <f t="shared" si="526"/>
        <v>0</v>
      </c>
      <c r="DR96" s="51"/>
      <c r="DS96" s="50">
        <v>0</v>
      </c>
      <c r="DT96" s="31">
        <v>0</v>
      </c>
      <c r="DU96" s="51"/>
      <c r="DV96" s="50">
        <f t="shared" ref="DV96:DW96" si="527">SUM(DV84:DV95)</f>
        <v>4</v>
      </c>
      <c r="DW96" s="31">
        <f t="shared" si="527"/>
        <v>97</v>
      </c>
      <c r="DX96" s="51"/>
      <c r="DY96" s="50">
        <f t="shared" ref="DY96:DZ96" si="528">SUM(DY84:DY95)</f>
        <v>0</v>
      </c>
      <c r="DZ96" s="31">
        <f t="shared" si="528"/>
        <v>0</v>
      </c>
      <c r="EA96" s="51"/>
      <c r="EB96" s="50">
        <f t="shared" ref="EB96:EC96" si="529">SUM(EB84:EB95)</f>
        <v>0</v>
      </c>
      <c r="EC96" s="31">
        <f t="shared" si="529"/>
        <v>0</v>
      </c>
      <c r="ED96" s="51"/>
      <c r="EE96" s="50">
        <f t="shared" ref="EE96:EF96" si="530">SUM(EE84:EE95)</f>
        <v>0</v>
      </c>
      <c r="EF96" s="31">
        <f t="shared" si="530"/>
        <v>0</v>
      </c>
      <c r="EG96" s="51"/>
      <c r="EH96" s="50">
        <f t="shared" ref="EH96:EI96" si="531">SUM(EH84:EH95)</f>
        <v>42</v>
      </c>
      <c r="EI96" s="31">
        <f t="shared" si="531"/>
        <v>4634</v>
      </c>
      <c r="EJ96" s="51"/>
      <c r="EK96" s="50">
        <f t="shared" ref="EK96:EL96" si="532">SUM(EK84:EK95)</f>
        <v>0</v>
      </c>
      <c r="EL96" s="31">
        <f t="shared" si="532"/>
        <v>0</v>
      </c>
      <c r="EM96" s="51"/>
      <c r="EN96" s="50">
        <f t="shared" ref="EN96:EO96" si="533">SUM(EN84:EN95)</f>
        <v>0</v>
      </c>
      <c r="EO96" s="31">
        <f t="shared" si="533"/>
        <v>0</v>
      </c>
      <c r="EP96" s="51"/>
      <c r="EQ96" s="50">
        <f t="shared" ref="EQ96:ER96" si="534">SUM(EQ84:EQ95)</f>
        <v>1109</v>
      </c>
      <c r="ER96" s="31">
        <f t="shared" si="534"/>
        <v>43528</v>
      </c>
      <c r="ES96" s="51"/>
      <c r="ET96" s="50">
        <f t="shared" ref="ET96:EU96" si="535">SUM(ET84:ET95)</f>
        <v>0</v>
      </c>
      <c r="EU96" s="31">
        <f t="shared" si="535"/>
        <v>0</v>
      </c>
      <c r="EV96" s="51"/>
      <c r="EW96" s="50">
        <f t="shared" ref="EW96:EX96" si="536">SUM(EW84:EW95)</f>
        <v>0</v>
      </c>
      <c r="EX96" s="31">
        <f t="shared" si="536"/>
        <v>0</v>
      </c>
      <c r="EY96" s="51"/>
      <c r="EZ96" s="50">
        <f t="shared" ref="EZ96:FA96" si="537">SUM(EZ84:EZ95)</f>
        <v>37</v>
      </c>
      <c r="FA96" s="31">
        <f t="shared" si="537"/>
        <v>82</v>
      </c>
      <c r="FB96" s="51"/>
      <c r="FC96" s="50">
        <f t="shared" ref="FC96:FD96" si="538">SUM(FC84:FC95)</f>
        <v>0</v>
      </c>
      <c r="FD96" s="31">
        <f t="shared" si="538"/>
        <v>0</v>
      </c>
      <c r="FE96" s="51"/>
      <c r="FF96" s="50">
        <f t="shared" ref="FF96:FG96" si="539">SUM(FF84:FF95)</f>
        <v>2</v>
      </c>
      <c r="FG96" s="31">
        <f t="shared" si="539"/>
        <v>14</v>
      </c>
      <c r="FH96" s="51"/>
      <c r="FI96" s="50">
        <f t="shared" ref="FI96:FJ96" si="540">SUM(FI84:FI95)</f>
        <v>0</v>
      </c>
      <c r="FJ96" s="31">
        <f t="shared" si="540"/>
        <v>0</v>
      </c>
      <c r="FK96" s="51"/>
      <c r="FL96" s="50">
        <f t="shared" ref="FL96:FM96" si="541">SUM(FL84:FL95)</f>
        <v>0</v>
      </c>
      <c r="FM96" s="31">
        <f t="shared" si="541"/>
        <v>0</v>
      </c>
      <c r="FN96" s="51"/>
      <c r="FO96" s="50">
        <f t="shared" ref="FO96:FP96" si="542">SUM(FO84:FO95)</f>
        <v>1</v>
      </c>
      <c r="FP96" s="31">
        <f t="shared" si="542"/>
        <v>120</v>
      </c>
      <c r="FQ96" s="51"/>
      <c r="FR96" s="50">
        <f t="shared" ref="FR96:FS96" si="543">SUM(FR84:FR95)</f>
        <v>0</v>
      </c>
      <c r="FS96" s="31">
        <f t="shared" si="543"/>
        <v>0</v>
      </c>
      <c r="FT96" s="51"/>
      <c r="FU96" s="50">
        <f t="shared" ref="FU96:FV96" si="544">SUM(FU84:FU95)</f>
        <v>0</v>
      </c>
      <c r="FV96" s="31">
        <f t="shared" si="544"/>
        <v>0</v>
      </c>
      <c r="FW96" s="51"/>
      <c r="FX96" s="50">
        <f t="shared" ref="FX96:FY96" si="545">SUM(FX84:FX95)</f>
        <v>0</v>
      </c>
      <c r="FY96" s="31">
        <f t="shared" si="545"/>
        <v>0</v>
      </c>
      <c r="FZ96" s="51"/>
      <c r="GA96" s="50">
        <f t="shared" ref="GA96:GB96" si="546">SUM(GA84:GA95)</f>
        <v>0</v>
      </c>
      <c r="GB96" s="31">
        <f t="shared" si="546"/>
        <v>0</v>
      </c>
      <c r="GC96" s="51"/>
      <c r="GD96" s="50">
        <f t="shared" ref="GD96:GE96" si="547">SUM(GD84:GD95)</f>
        <v>12</v>
      </c>
      <c r="GE96" s="31">
        <f t="shared" si="547"/>
        <v>832</v>
      </c>
      <c r="GF96" s="51"/>
      <c r="GG96" s="50">
        <f t="shared" ref="GG96:GH96" si="548">SUM(GG84:GG95)</f>
        <v>0</v>
      </c>
      <c r="GH96" s="31">
        <f t="shared" si="548"/>
        <v>0</v>
      </c>
      <c r="GI96" s="51"/>
      <c r="GJ96" s="50">
        <f t="shared" ref="GJ96:GK96" si="549">SUM(GJ84:GJ95)</f>
        <v>0</v>
      </c>
      <c r="GK96" s="31">
        <f t="shared" si="549"/>
        <v>0</v>
      </c>
      <c r="GL96" s="51"/>
      <c r="GM96" s="50">
        <f t="shared" ref="GM96:GN96" si="550">SUM(GM84:GM95)</f>
        <v>191</v>
      </c>
      <c r="GN96" s="31">
        <f t="shared" si="550"/>
        <v>10890</v>
      </c>
      <c r="GO96" s="51"/>
      <c r="GP96" s="50">
        <f t="shared" ref="GP96:GQ96" si="551">SUM(GP84:GP95)</f>
        <v>0</v>
      </c>
      <c r="GQ96" s="31">
        <f t="shared" si="551"/>
        <v>0</v>
      </c>
      <c r="GR96" s="51"/>
      <c r="GS96" s="50">
        <f t="shared" ref="GS96:GT96" si="552">SUM(GS84:GS95)</f>
        <v>1</v>
      </c>
      <c r="GT96" s="31">
        <f t="shared" si="552"/>
        <v>285</v>
      </c>
      <c r="GU96" s="51"/>
      <c r="GV96" s="50">
        <f t="shared" ref="GV96:GW96" si="553">SUM(GV84:GV95)</f>
        <v>0</v>
      </c>
      <c r="GW96" s="31">
        <f t="shared" si="553"/>
        <v>0</v>
      </c>
      <c r="GX96" s="51"/>
      <c r="GY96" s="50">
        <f t="shared" ref="GY96:GZ96" si="554">SUM(GY84:GY95)</f>
        <v>0</v>
      </c>
      <c r="GZ96" s="31">
        <f t="shared" si="554"/>
        <v>11</v>
      </c>
      <c r="HA96" s="51"/>
      <c r="HB96" s="50">
        <f t="shared" ref="HB96:HC96" si="555">SUM(HB84:HB95)</f>
        <v>0</v>
      </c>
      <c r="HC96" s="31">
        <f t="shared" si="555"/>
        <v>0</v>
      </c>
      <c r="HD96" s="51"/>
      <c r="HE96" s="50">
        <f t="shared" ref="HE96:HF96" si="556">SUM(HE84:HE95)</f>
        <v>0</v>
      </c>
      <c r="HF96" s="31">
        <f t="shared" si="556"/>
        <v>0</v>
      </c>
      <c r="HG96" s="51"/>
      <c r="HH96" s="50">
        <f t="shared" ref="HH96:HI96" si="557">SUM(HH84:HH95)</f>
        <v>6</v>
      </c>
      <c r="HI96" s="31">
        <f t="shared" si="557"/>
        <v>25</v>
      </c>
      <c r="HJ96" s="51"/>
      <c r="HK96" s="50">
        <f t="shared" ref="HK96:HL96" si="558">SUM(HK84:HK95)</f>
        <v>0</v>
      </c>
      <c r="HL96" s="31">
        <f t="shared" si="558"/>
        <v>0</v>
      </c>
      <c r="HM96" s="51"/>
      <c r="HN96" s="50">
        <f t="shared" ref="HN96:HO96" si="559">SUM(HN84:HN95)</f>
        <v>0</v>
      </c>
      <c r="HO96" s="31">
        <f t="shared" si="559"/>
        <v>0</v>
      </c>
      <c r="HP96" s="51"/>
      <c r="HQ96" s="50">
        <f t="shared" ref="HQ96:HR96" si="560">SUM(HQ84:HQ95)</f>
        <v>2</v>
      </c>
      <c r="HR96" s="31">
        <f t="shared" si="560"/>
        <v>15</v>
      </c>
      <c r="HS96" s="51"/>
      <c r="HT96" s="50">
        <f t="shared" ref="HT96:HU96" si="561">SUM(HT84:HT95)</f>
        <v>76</v>
      </c>
      <c r="HU96" s="31">
        <f t="shared" si="561"/>
        <v>3119</v>
      </c>
      <c r="HV96" s="51"/>
      <c r="HW96" s="50">
        <f t="shared" ref="HW96:HX96" si="562">SUM(HW84:HW95)</f>
        <v>370</v>
      </c>
      <c r="HX96" s="31">
        <f t="shared" si="562"/>
        <v>11419</v>
      </c>
      <c r="HY96" s="51"/>
      <c r="HZ96" s="50">
        <f t="shared" ref="HZ96:IA96" si="563">SUM(HZ84:HZ95)</f>
        <v>1</v>
      </c>
      <c r="IA96" s="31">
        <f t="shared" si="563"/>
        <v>30</v>
      </c>
      <c r="IB96" s="51"/>
      <c r="IC96" s="50"/>
      <c r="ID96" s="31"/>
      <c r="IE96" s="51"/>
      <c r="IF96" s="50"/>
      <c r="IG96" s="31"/>
      <c r="IH96" s="51"/>
      <c r="II96" s="50"/>
      <c r="IJ96" s="31"/>
      <c r="IK96" s="51"/>
      <c r="IL96" s="50"/>
      <c r="IM96" s="31"/>
      <c r="IN96" s="51"/>
      <c r="IO96" s="50"/>
      <c r="IP96" s="31"/>
      <c r="IQ96" s="51"/>
      <c r="IR96" s="50">
        <f t="shared" ref="IR96:IS96" si="564">SUM(IR84:IR95)</f>
        <v>0</v>
      </c>
      <c r="IS96" s="31">
        <f t="shared" si="564"/>
        <v>0</v>
      </c>
      <c r="IT96" s="51"/>
      <c r="IU96" s="32">
        <f t="shared" si="402"/>
        <v>3343</v>
      </c>
      <c r="IV96" s="33">
        <f t="shared" si="403"/>
        <v>143255</v>
      </c>
      <c r="IW96" s="6"/>
      <c r="IX96" s="9"/>
      <c r="IY96" s="6"/>
      <c r="IZ96" s="6"/>
      <c r="JA96" s="6"/>
      <c r="JB96" s="9"/>
      <c r="JC96" s="6"/>
      <c r="JD96" s="6"/>
      <c r="JE96" s="6"/>
      <c r="JF96" s="9"/>
      <c r="JG96" s="6"/>
      <c r="JH96" s="6"/>
      <c r="JI96" s="1"/>
      <c r="JJ96" s="2"/>
      <c r="JK96" s="1"/>
      <c r="JL96" s="1"/>
      <c r="JM96" s="1"/>
      <c r="JN96" s="2"/>
      <c r="JO96" s="1"/>
      <c r="JP96" s="1"/>
      <c r="JQ96" s="1"/>
      <c r="JR96" s="2"/>
      <c r="JS96" s="1"/>
      <c r="JT96" s="1"/>
      <c r="JU96" s="1"/>
      <c r="JV96" s="2"/>
      <c r="JW96" s="1"/>
      <c r="JX96" s="1"/>
      <c r="JY96" s="1"/>
      <c r="JZ96" s="2"/>
      <c r="KA96" s="1"/>
      <c r="KB96" s="1"/>
      <c r="KC96" s="1"/>
      <c r="KD96" s="2"/>
      <c r="KE96" s="1"/>
      <c r="KF96" s="1"/>
      <c r="KG96" s="1"/>
      <c r="KH96" s="2"/>
      <c r="KI96" s="1"/>
      <c r="KJ96" s="1"/>
      <c r="KK96" s="1"/>
      <c r="KL96" s="2"/>
      <c r="KM96" s="1"/>
      <c r="KN96" s="1"/>
      <c r="KO96" s="1"/>
      <c r="KT96" s="3"/>
      <c r="KY96" s="3"/>
      <c r="LD96" s="3"/>
      <c r="LI96" s="3"/>
      <c r="LN96" s="3"/>
      <c r="LS96" s="3"/>
      <c r="LX96" s="3"/>
      <c r="MC96" s="3"/>
      <c r="MH96" s="3"/>
      <c r="MM96" s="3"/>
      <c r="MR96" s="3"/>
      <c r="MW96" s="3"/>
      <c r="NB96" s="3"/>
      <c r="NG96" s="3"/>
      <c r="NL96" s="3"/>
    </row>
    <row r="97" spans="1:376" x14ac:dyDescent="0.3">
      <c r="A97" s="64">
        <v>2011</v>
      </c>
      <c r="B97" s="65" t="s">
        <v>5</v>
      </c>
      <c r="C97" s="48">
        <v>0</v>
      </c>
      <c r="D97" s="11">
        <v>0</v>
      </c>
      <c r="E97" s="49">
        <f t="shared" ref="E97:E108" si="565">IF(C97=0,0,D97/C97*1000)</f>
        <v>0</v>
      </c>
      <c r="F97" s="48">
        <v>0</v>
      </c>
      <c r="G97" s="11">
        <v>0</v>
      </c>
      <c r="H97" s="49">
        <v>0</v>
      </c>
      <c r="I97" s="48">
        <v>0</v>
      </c>
      <c r="J97" s="11">
        <v>0</v>
      </c>
      <c r="K97" s="49">
        <v>0</v>
      </c>
      <c r="L97" s="54">
        <v>5</v>
      </c>
      <c r="M97" s="13">
        <v>151</v>
      </c>
      <c r="N97" s="55">
        <v>30200</v>
      </c>
      <c r="O97" s="48">
        <v>0</v>
      </c>
      <c r="P97" s="11">
        <v>0</v>
      </c>
      <c r="Q97" s="49">
        <v>0</v>
      </c>
      <c r="R97" s="48">
        <v>0</v>
      </c>
      <c r="S97" s="11">
        <v>0</v>
      </c>
      <c r="T97" s="49">
        <v>0</v>
      </c>
      <c r="U97" s="54">
        <v>7</v>
      </c>
      <c r="V97" s="13">
        <v>701</v>
      </c>
      <c r="W97" s="55">
        <v>100142.85714285714</v>
      </c>
      <c r="X97" s="54">
        <v>7</v>
      </c>
      <c r="Y97" s="13">
        <v>701</v>
      </c>
      <c r="Z97" s="55">
        <v>100142.85714285714</v>
      </c>
      <c r="AA97" s="48">
        <v>0</v>
      </c>
      <c r="AB97" s="11">
        <v>0</v>
      </c>
      <c r="AC97" s="49">
        <f t="shared" ref="AC97:AC108" si="566">IF(AA97=0,0,AB97/AA97*1000)</f>
        <v>0</v>
      </c>
      <c r="AD97" s="48">
        <v>0</v>
      </c>
      <c r="AE97" s="11">
        <v>0</v>
      </c>
      <c r="AF97" s="49">
        <v>0</v>
      </c>
      <c r="AG97" s="48">
        <v>0</v>
      </c>
      <c r="AH97" s="11">
        <v>0</v>
      </c>
      <c r="AI97" s="49">
        <v>0</v>
      </c>
      <c r="AJ97" s="48">
        <v>0</v>
      </c>
      <c r="AK97" s="11">
        <v>0</v>
      </c>
      <c r="AL97" s="49">
        <v>0</v>
      </c>
      <c r="AM97" s="48">
        <v>0</v>
      </c>
      <c r="AN97" s="11">
        <v>0</v>
      </c>
      <c r="AO97" s="49">
        <v>0</v>
      </c>
      <c r="AP97" s="48">
        <v>0</v>
      </c>
      <c r="AQ97" s="11">
        <v>0</v>
      </c>
      <c r="AR97" s="49">
        <v>0</v>
      </c>
      <c r="AS97" s="48">
        <v>0</v>
      </c>
      <c r="AT97" s="11">
        <v>0</v>
      </c>
      <c r="AU97" s="49">
        <f t="shared" ref="AU97:AU108" si="567">IF(AS97=0,0,AT97/AS97*1000)</f>
        <v>0</v>
      </c>
      <c r="AV97" s="48">
        <v>0</v>
      </c>
      <c r="AW97" s="11">
        <v>0</v>
      </c>
      <c r="AX97" s="49">
        <v>0</v>
      </c>
      <c r="AY97" s="54">
        <v>37</v>
      </c>
      <c r="AZ97" s="13">
        <v>1110</v>
      </c>
      <c r="BA97" s="55">
        <v>30000</v>
      </c>
      <c r="BB97" s="48">
        <v>0</v>
      </c>
      <c r="BC97" s="11">
        <v>0</v>
      </c>
      <c r="BD97" s="49">
        <v>0</v>
      </c>
      <c r="BE97" s="48">
        <v>0</v>
      </c>
      <c r="BF97" s="11">
        <v>0</v>
      </c>
      <c r="BG97" s="49">
        <v>0</v>
      </c>
      <c r="BH97" s="48">
        <v>0</v>
      </c>
      <c r="BI97" s="11">
        <v>0</v>
      </c>
      <c r="BJ97" s="49">
        <v>0</v>
      </c>
      <c r="BK97" s="54">
        <v>6</v>
      </c>
      <c r="BL97" s="13">
        <v>436</v>
      </c>
      <c r="BM97" s="55">
        <v>72666.666666666672</v>
      </c>
      <c r="BN97" s="48">
        <v>0</v>
      </c>
      <c r="BO97" s="11">
        <v>0</v>
      </c>
      <c r="BP97" s="49">
        <v>0</v>
      </c>
      <c r="BQ97" s="54">
        <v>17</v>
      </c>
      <c r="BR97" s="13">
        <v>618</v>
      </c>
      <c r="BS97" s="55">
        <v>36352.941176470587</v>
      </c>
      <c r="BT97" s="48">
        <v>0</v>
      </c>
      <c r="BU97" s="11">
        <v>0</v>
      </c>
      <c r="BV97" s="49">
        <v>0</v>
      </c>
      <c r="BW97" s="48">
        <v>0</v>
      </c>
      <c r="BX97" s="11">
        <v>0</v>
      </c>
      <c r="BY97" s="49">
        <v>0</v>
      </c>
      <c r="BZ97" s="48">
        <v>0</v>
      </c>
      <c r="CA97" s="11">
        <v>0</v>
      </c>
      <c r="CB97" s="49">
        <v>0</v>
      </c>
      <c r="CC97" s="48">
        <v>0</v>
      </c>
      <c r="CD97" s="11">
        <v>0</v>
      </c>
      <c r="CE97" s="49">
        <v>0</v>
      </c>
      <c r="CF97" s="48">
        <v>0</v>
      </c>
      <c r="CG97" s="11">
        <v>0</v>
      </c>
      <c r="CH97" s="49">
        <v>0</v>
      </c>
      <c r="CI97" s="54">
        <v>1</v>
      </c>
      <c r="CJ97" s="13">
        <v>35</v>
      </c>
      <c r="CK97" s="55">
        <v>3000</v>
      </c>
      <c r="CL97" s="48">
        <v>0</v>
      </c>
      <c r="CM97" s="11">
        <v>0</v>
      </c>
      <c r="CN97" s="49">
        <v>0</v>
      </c>
      <c r="CO97" s="54">
        <v>30</v>
      </c>
      <c r="CP97" s="13">
        <v>5833</v>
      </c>
      <c r="CQ97" s="55">
        <v>194433.33333333334</v>
      </c>
      <c r="CR97" s="54">
        <v>3</v>
      </c>
      <c r="CS97" s="13">
        <v>213</v>
      </c>
      <c r="CT97" s="55">
        <v>71000</v>
      </c>
      <c r="CU97" s="54">
        <v>2</v>
      </c>
      <c r="CV97" s="13">
        <v>103</v>
      </c>
      <c r="CW97" s="55">
        <v>51500</v>
      </c>
      <c r="CX97" s="48">
        <v>0</v>
      </c>
      <c r="CY97" s="11">
        <v>0</v>
      </c>
      <c r="CZ97" s="49">
        <v>0</v>
      </c>
      <c r="DA97" s="48">
        <v>0</v>
      </c>
      <c r="DB97" s="11">
        <v>0</v>
      </c>
      <c r="DC97" s="49">
        <v>0</v>
      </c>
      <c r="DD97" s="48">
        <v>0</v>
      </c>
      <c r="DE97" s="11">
        <v>0</v>
      </c>
      <c r="DF97" s="49">
        <v>0</v>
      </c>
      <c r="DG97" s="48">
        <v>0</v>
      </c>
      <c r="DH97" s="11">
        <v>0</v>
      </c>
      <c r="DI97" s="49">
        <v>0</v>
      </c>
      <c r="DJ97" s="48">
        <v>0</v>
      </c>
      <c r="DK97" s="11">
        <v>0</v>
      </c>
      <c r="DL97" s="49">
        <v>0</v>
      </c>
      <c r="DM97" s="48">
        <v>0</v>
      </c>
      <c r="DN97" s="11">
        <v>0</v>
      </c>
      <c r="DO97" s="49">
        <v>0</v>
      </c>
      <c r="DP97" s="48">
        <v>0</v>
      </c>
      <c r="DQ97" s="11">
        <v>0</v>
      </c>
      <c r="DR97" s="49">
        <v>0</v>
      </c>
      <c r="DS97" s="48">
        <v>0</v>
      </c>
      <c r="DT97" s="11">
        <v>0</v>
      </c>
      <c r="DU97" s="49">
        <v>0</v>
      </c>
      <c r="DV97" s="48">
        <v>0</v>
      </c>
      <c r="DW97" s="11">
        <v>0</v>
      </c>
      <c r="DX97" s="49">
        <v>0</v>
      </c>
      <c r="DY97" s="48">
        <v>0</v>
      </c>
      <c r="DZ97" s="11">
        <v>0</v>
      </c>
      <c r="EA97" s="49">
        <v>0</v>
      </c>
      <c r="EB97" s="48">
        <v>0</v>
      </c>
      <c r="EC97" s="11">
        <v>0</v>
      </c>
      <c r="ED97" s="49">
        <v>0</v>
      </c>
      <c r="EE97" s="48">
        <v>0</v>
      </c>
      <c r="EF97" s="11">
        <v>0</v>
      </c>
      <c r="EG97" s="49">
        <v>0</v>
      </c>
      <c r="EH97" s="48">
        <v>0</v>
      </c>
      <c r="EI97" s="11">
        <v>0</v>
      </c>
      <c r="EJ97" s="49">
        <v>0</v>
      </c>
      <c r="EK97" s="48">
        <v>0</v>
      </c>
      <c r="EL97" s="11">
        <v>0</v>
      </c>
      <c r="EM97" s="49">
        <f t="shared" ref="EM97:EM108" si="568">IF(EK97=0,0,EL97/EK97*1000)</f>
        <v>0</v>
      </c>
      <c r="EN97" s="48">
        <v>0</v>
      </c>
      <c r="EO97" s="11">
        <v>0</v>
      </c>
      <c r="EP97" s="49">
        <v>0</v>
      </c>
      <c r="EQ97" s="54">
        <v>17</v>
      </c>
      <c r="ER97" s="13">
        <v>307</v>
      </c>
      <c r="ES97" s="55">
        <v>18058.823529411766</v>
      </c>
      <c r="ET97" s="48">
        <v>0</v>
      </c>
      <c r="EU97" s="11">
        <v>0</v>
      </c>
      <c r="EV97" s="49">
        <v>0</v>
      </c>
      <c r="EW97" s="48">
        <v>0</v>
      </c>
      <c r="EX97" s="11">
        <v>0</v>
      </c>
      <c r="EY97" s="49">
        <v>0</v>
      </c>
      <c r="EZ97" s="54">
        <v>1</v>
      </c>
      <c r="FA97" s="13">
        <v>4</v>
      </c>
      <c r="FB97" s="55">
        <v>4000</v>
      </c>
      <c r="FC97" s="48">
        <v>0</v>
      </c>
      <c r="FD97" s="11">
        <v>0</v>
      </c>
      <c r="FE97" s="49">
        <v>0</v>
      </c>
      <c r="FF97" s="48">
        <v>0</v>
      </c>
      <c r="FG97" s="11">
        <v>0</v>
      </c>
      <c r="FH97" s="49">
        <v>0</v>
      </c>
      <c r="FI97" s="48">
        <v>0</v>
      </c>
      <c r="FJ97" s="11">
        <v>0</v>
      </c>
      <c r="FK97" s="49">
        <v>0</v>
      </c>
      <c r="FL97" s="48">
        <v>0</v>
      </c>
      <c r="FM97" s="11">
        <v>0</v>
      </c>
      <c r="FN97" s="49">
        <v>0</v>
      </c>
      <c r="FO97" s="48">
        <v>0</v>
      </c>
      <c r="FP97" s="11">
        <v>0</v>
      </c>
      <c r="FQ97" s="49">
        <v>0</v>
      </c>
      <c r="FR97" s="48">
        <v>0</v>
      </c>
      <c r="FS97" s="11">
        <v>0</v>
      </c>
      <c r="FT97" s="49">
        <v>0</v>
      </c>
      <c r="FU97" s="48">
        <v>0</v>
      </c>
      <c r="FV97" s="11">
        <v>0</v>
      </c>
      <c r="FW97" s="49">
        <v>0</v>
      </c>
      <c r="FX97" s="48">
        <v>0</v>
      </c>
      <c r="FY97" s="11">
        <v>0</v>
      </c>
      <c r="FZ97" s="49">
        <v>0</v>
      </c>
      <c r="GA97" s="48">
        <v>0</v>
      </c>
      <c r="GB97" s="11">
        <v>0</v>
      </c>
      <c r="GC97" s="49">
        <v>0</v>
      </c>
      <c r="GD97" s="48">
        <v>0</v>
      </c>
      <c r="GE97" s="11">
        <v>0</v>
      </c>
      <c r="GF97" s="49">
        <v>0</v>
      </c>
      <c r="GG97" s="48">
        <v>0</v>
      </c>
      <c r="GH97" s="11">
        <v>0</v>
      </c>
      <c r="GI97" s="49">
        <v>0</v>
      </c>
      <c r="GJ97" s="48">
        <v>0</v>
      </c>
      <c r="GK97" s="11">
        <v>0</v>
      </c>
      <c r="GL97" s="49">
        <v>0</v>
      </c>
      <c r="GM97" s="48">
        <v>0</v>
      </c>
      <c r="GN97" s="11">
        <v>0</v>
      </c>
      <c r="GO97" s="49">
        <v>0</v>
      </c>
      <c r="GP97" s="48">
        <v>0</v>
      </c>
      <c r="GQ97" s="11">
        <v>0</v>
      </c>
      <c r="GR97" s="49">
        <v>0</v>
      </c>
      <c r="GS97" s="48">
        <v>0</v>
      </c>
      <c r="GT97" s="11">
        <v>0</v>
      </c>
      <c r="GU97" s="49">
        <v>0</v>
      </c>
      <c r="GV97" s="48">
        <v>0</v>
      </c>
      <c r="GW97" s="11">
        <v>0</v>
      </c>
      <c r="GX97" s="49">
        <v>0</v>
      </c>
      <c r="GY97" s="48">
        <v>0</v>
      </c>
      <c r="GZ97" s="11">
        <v>0</v>
      </c>
      <c r="HA97" s="49">
        <v>0</v>
      </c>
      <c r="HB97" s="48">
        <v>0</v>
      </c>
      <c r="HC97" s="11">
        <v>0</v>
      </c>
      <c r="HD97" s="49">
        <v>0</v>
      </c>
      <c r="HE97" s="48">
        <v>0</v>
      </c>
      <c r="HF97" s="11">
        <v>0</v>
      </c>
      <c r="HG97" s="49">
        <v>0</v>
      </c>
      <c r="HH97" s="48">
        <v>0</v>
      </c>
      <c r="HI97" s="11">
        <v>0</v>
      </c>
      <c r="HJ97" s="49">
        <v>0</v>
      </c>
      <c r="HK97" s="48">
        <v>0</v>
      </c>
      <c r="HL97" s="11">
        <v>0</v>
      </c>
      <c r="HM97" s="49">
        <v>0</v>
      </c>
      <c r="HN97" s="48">
        <v>0</v>
      </c>
      <c r="HO97" s="11">
        <v>0</v>
      </c>
      <c r="HP97" s="49">
        <v>0</v>
      </c>
      <c r="HQ97" s="48">
        <v>0</v>
      </c>
      <c r="HR97" s="11">
        <v>0</v>
      </c>
      <c r="HS97" s="49">
        <v>0</v>
      </c>
      <c r="HT97" s="54">
        <v>3</v>
      </c>
      <c r="HU97" s="13">
        <v>199</v>
      </c>
      <c r="HV97" s="55">
        <v>66333.333333333328</v>
      </c>
      <c r="HW97" s="54">
        <v>24</v>
      </c>
      <c r="HX97" s="13">
        <v>529</v>
      </c>
      <c r="HY97" s="55">
        <v>22041.666666666668</v>
      </c>
      <c r="HZ97" s="48">
        <v>0</v>
      </c>
      <c r="IA97" s="11">
        <v>0</v>
      </c>
      <c r="IB97" s="49">
        <v>0</v>
      </c>
      <c r="IC97" s="48"/>
      <c r="ID97" s="11"/>
      <c r="IE97" s="49"/>
      <c r="IF97" s="48"/>
      <c r="IG97" s="11"/>
      <c r="IH97" s="49"/>
      <c r="II97" s="48"/>
      <c r="IJ97" s="11"/>
      <c r="IK97" s="49"/>
      <c r="IL97" s="48"/>
      <c r="IM97" s="11"/>
      <c r="IN97" s="49"/>
      <c r="IO97" s="48"/>
      <c r="IP97" s="11"/>
      <c r="IQ97" s="49"/>
      <c r="IR97" s="48">
        <v>0</v>
      </c>
      <c r="IS97" s="11">
        <v>0</v>
      </c>
      <c r="IT97" s="49">
        <v>0</v>
      </c>
      <c r="IU97" s="10">
        <f t="shared" si="402"/>
        <v>160</v>
      </c>
      <c r="IV97" s="15">
        <f t="shared" si="403"/>
        <v>10940</v>
      </c>
      <c r="IW97" s="6"/>
      <c r="IX97" s="9"/>
      <c r="IY97" s="6"/>
      <c r="IZ97" s="6"/>
      <c r="JA97" s="6"/>
      <c r="JB97" s="9"/>
      <c r="JC97" s="6"/>
      <c r="JD97" s="6"/>
      <c r="JE97" s="6"/>
      <c r="JF97" s="9"/>
      <c r="JG97" s="6"/>
      <c r="JH97" s="6"/>
      <c r="JI97" s="1"/>
      <c r="JJ97" s="2"/>
      <c r="JK97" s="1"/>
      <c r="JL97" s="1"/>
      <c r="JM97" s="1"/>
      <c r="JN97" s="2"/>
      <c r="JO97" s="1"/>
      <c r="JP97" s="1"/>
      <c r="JQ97" s="1"/>
      <c r="JR97" s="2"/>
      <c r="JS97" s="1"/>
      <c r="JT97" s="1"/>
      <c r="JU97" s="1"/>
      <c r="JV97" s="2"/>
      <c r="JW97" s="1"/>
      <c r="JX97" s="1"/>
      <c r="JY97" s="1"/>
      <c r="JZ97" s="2"/>
      <c r="KA97" s="1"/>
      <c r="KB97" s="1"/>
      <c r="KC97" s="1"/>
      <c r="KD97" s="2"/>
      <c r="KE97" s="1"/>
      <c r="KF97" s="1"/>
      <c r="KG97" s="1"/>
      <c r="KH97" s="2"/>
      <c r="KI97" s="1"/>
      <c r="KJ97" s="1"/>
      <c r="KK97" s="1"/>
      <c r="KL97" s="2"/>
      <c r="KM97" s="1"/>
      <c r="KN97" s="1"/>
      <c r="KO97" s="1"/>
    </row>
    <row r="98" spans="1:376" x14ac:dyDescent="0.3">
      <c r="A98" s="64">
        <v>2011</v>
      </c>
      <c r="B98" s="65" t="s">
        <v>6</v>
      </c>
      <c r="C98" s="48">
        <v>0</v>
      </c>
      <c r="D98" s="11">
        <v>0</v>
      </c>
      <c r="E98" s="49">
        <f t="shared" si="565"/>
        <v>0</v>
      </c>
      <c r="F98" s="48">
        <v>0</v>
      </c>
      <c r="G98" s="11">
        <v>0</v>
      </c>
      <c r="H98" s="49">
        <v>0</v>
      </c>
      <c r="I98" s="48">
        <v>0</v>
      </c>
      <c r="J98" s="11">
        <v>0</v>
      </c>
      <c r="K98" s="49">
        <v>0</v>
      </c>
      <c r="L98" s="48">
        <v>0</v>
      </c>
      <c r="M98" s="11">
        <v>0</v>
      </c>
      <c r="N98" s="49">
        <v>0</v>
      </c>
      <c r="O98" s="48">
        <v>0</v>
      </c>
      <c r="P98" s="11">
        <v>0</v>
      </c>
      <c r="Q98" s="49">
        <v>0</v>
      </c>
      <c r="R98" s="48">
        <v>0</v>
      </c>
      <c r="S98" s="11">
        <v>0</v>
      </c>
      <c r="T98" s="49">
        <v>0</v>
      </c>
      <c r="U98" s="48">
        <v>0</v>
      </c>
      <c r="V98" s="11">
        <v>0</v>
      </c>
      <c r="W98" s="49">
        <v>0</v>
      </c>
      <c r="X98" s="48">
        <v>0</v>
      </c>
      <c r="Y98" s="11">
        <v>0</v>
      </c>
      <c r="Z98" s="49">
        <v>0</v>
      </c>
      <c r="AA98" s="54">
        <v>0</v>
      </c>
      <c r="AB98" s="13">
        <v>0</v>
      </c>
      <c r="AC98" s="55">
        <f t="shared" si="566"/>
        <v>0</v>
      </c>
      <c r="AD98" s="54">
        <v>1</v>
      </c>
      <c r="AE98" s="13">
        <v>1</v>
      </c>
      <c r="AF98" s="55">
        <v>1000</v>
      </c>
      <c r="AG98" s="54">
        <v>0</v>
      </c>
      <c r="AH98" s="13">
        <v>0</v>
      </c>
      <c r="AI98" s="49">
        <v>0</v>
      </c>
      <c r="AJ98" s="48">
        <v>0</v>
      </c>
      <c r="AK98" s="11">
        <v>0</v>
      </c>
      <c r="AL98" s="49">
        <v>0</v>
      </c>
      <c r="AM98" s="54">
        <v>5</v>
      </c>
      <c r="AN98" s="13">
        <v>99</v>
      </c>
      <c r="AO98" s="55">
        <v>19800</v>
      </c>
      <c r="AP98" s="48">
        <v>0</v>
      </c>
      <c r="AQ98" s="11">
        <v>0</v>
      </c>
      <c r="AR98" s="49">
        <v>0</v>
      </c>
      <c r="AS98" s="48">
        <v>0</v>
      </c>
      <c r="AT98" s="11">
        <v>0</v>
      </c>
      <c r="AU98" s="49">
        <f t="shared" si="567"/>
        <v>0</v>
      </c>
      <c r="AV98" s="48">
        <v>0</v>
      </c>
      <c r="AW98" s="11">
        <v>0</v>
      </c>
      <c r="AX98" s="49">
        <v>0</v>
      </c>
      <c r="AY98" s="54">
        <v>1</v>
      </c>
      <c r="AZ98" s="13">
        <v>111</v>
      </c>
      <c r="BA98" s="55">
        <v>111000</v>
      </c>
      <c r="BB98" s="48">
        <v>0</v>
      </c>
      <c r="BC98" s="11">
        <v>0</v>
      </c>
      <c r="BD98" s="49">
        <v>0</v>
      </c>
      <c r="BE98" s="48">
        <v>0</v>
      </c>
      <c r="BF98" s="11">
        <v>0</v>
      </c>
      <c r="BG98" s="49">
        <v>0</v>
      </c>
      <c r="BH98" s="48">
        <v>0</v>
      </c>
      <c r="BI98" s="11">
        <v>0</v>
      </c>
      <c r="BJ98" s="49">
        <v>0</v>
      </c>
      <c r="BK98" s="54">
        <v>108</v>
      </c>
      <c r="BL98" s="13">
        <v>1901</v>
      </c>
      <c r="BM98" s="55">
        <v>17601.85185185185</v>
      </c>
      <c r="BN98" s="48">
        <v>0</v>
      </c>
      <c r="BO98" s="11">
        <v>0</v>
      </c>
      <c r="BP98" s="49">
        <v>0</v>
      </c>
      <c r="BQ98" s="54">
        <v>26</v>
      </c>
      <c r="BR98" s="13">
        <v>658</v>
      </c>
      <c r="BS98" s="55">
        <v>25307.692307692305</v>
      </c>
      <c r="BT98" s="48">
        <v>0</v>
      </c>
      <c r="BU98" s="11">
        <v>0</v>
      </c>
      <c r="BV98" s="49">
        <v>0</v>
      </c>
      <c r="BW98" s="48">
        <v>0</v>
      </c>
      <c r="BX98" s="11">
        <v>0</v>
      </c>
      <c r="BY98" s="49">
        <v>0</v>
      </c>
      <c r="BZ98" s="48">
        <v>0</v>
      </c>
      <c r="CA98" s="11">
        <v>0</v>
      </c>
      <c r="CB98" s="49">
        <v>0</v>
      </c>
      <c r="CC98" s="48">
        <v>0</v>
      </c>
      <c r="CD98" s="11">
        <v>0</v>
      </c>
      <c r="CE98" s="49">
        <v>0</v>
      </c>
      <c r="CF98" s="48">
        <v>0</v>
      </c>
      <c r="CG98" s="11">
        <v>0</v>
      </c>
      <c r="CH98" s="49">
        <v>0</v>
      </c>
      <c r="CI98" s="48">
        <v>0</v>
      </c>
      <c r="CJ98" s="11">
        <v>0</v>
      </c>
      <c r="CK98" s="49">
        <v>0</v>
      </c>
      <c r="CL98" s="48">
        <v>0</v>
      </c>
      <c r="CM98" s="11">
        <v>0</v>
      </c>
      <c r="CN98" s="49">
        <v>0</v>
      </c>
      <c r="CO98" s="54">
        <v>12</v>
      </c>
      <c r="CP98" s="13">
        <v>2433</v>
      </c>
      <c r="CQ98" s="55">
        <v>202750</v>
      </c>
      <c r="CR98" s="54">
        <v>4</v>
      </c>
      <c r="CS98" s="13">
        <v>236</v>
      </c>
      <c r="CT98" s="55">
        <v>59000</v>
      </c>
      <c r="CU98" s="54">
        <v>2</v>
      </c>
      <c r="CV98" s="13">
        <v>139</v>
      </c>
      <c r="CW98" s="55">
        <v>69500</v>
      </c>
      <c r="CX98" s="48">
        <v>0</v>
      </c>
      <c r="CY98" s="11">
        <v>0</v>
      </c>
      <c r="CZ98" s="49">
        <v>0</v>
      </c>
      <c r="DA98" s="48">
        <v>0</v>
      </c>
      <c r="DB98" s="11">
        <v>0</v>
      </c>
      <c r="DC98" s="49">
        <v>0</v>
      </c>
      <c r="DD98" s="48">
        <v>0</v>
      </c>
      <c r="DE98" s="11">
        <v>0</v>
      </c>
      <c r="DF98" s="49">
        <v>0</v>
      </c>
      <c r="DG98" s="48">
        <v>0</v>
      </c>
      <c r="DH98" s="11">
        <v>0</v>
      </c>
      <c r="DI98" s="49">
        <v>0</v>
      </c>
      <c r="DJ98" s="48">
        <v>0</v>
      </c>
      <c r="DK98" s="11">
        <v>0</v>
      </c>
      <c r="DL98" s="49">
        <v>0</v>
      </c>
      <c r="DM98" s="48">
        <v>0</v>
      </c>
      <c r="DN98" s="11">
        <v>0</v>
      </c>
      <c r="DO98" s="49">
        <v>0</v>
      </c>
      <c r="DP98" s="48">
        <v>0</v>
      </c>
      <c r="DQ98" s="11">
        <v>0</v>
      </c>
      <c r="DR98" s="49">
        <v>0</v>
      </c>
      <c r="DS98" s="48">
        <v>0</v>
      </c>
      <c r="DT98" s="11">
        <v>0</v>
      </c>
      <c r="DU98" s="49">
        <v>0</v>
      </c>
      <c r="DV98" s="48">
        <v>0</v>
      </c>
      <c r="DW98" s="11">
        <v>0</v>
      </c>
      <c r="DX98" s="49">
        <v>0</v>
      </c>
      <c r="DY98" s="48">
        <v>0</v>
      </c>
      <c r="DZ98" s="11">
        <v>0</v>
      </c>
      <c r="EA98" s="49">
        <v>0</v>
      </c>
      <c r="EB98" s="48">
        <v>0</v>
      </c>
      <c r="EC98" s="11">
        <v>0</v>
      </c>
      <c r="ED98" s="49">
        <v>0</v>
      </c>
      <c r="EE98" s="48">
        <v>0</v>
      </c>
      <c r="EF98" s="11">
        <v>0</v>
      </c>
      <c r="EG98" s="49">
        <v>0</v>
      </c>
      <c r="EH98" s="48">
        <v>0</v>
      </c>
      <c r="EI98" s="11">
        <v>0</v>
      </c>
      <c r="EJ98" s="49">
        <v>0</v>
      </c>
      <c r="EK98" s="48">
        <v>0</v>
      </c>
      <c r="EL98" s="11">
        <v>0</v>
      </c>
      <c r="EM98" s="49">
        <f t="shared" si="568"/>
        <v>0</v>
      </c>
      <c r="EN98" s="48">
        <v>0</v>
      </c>
      <c r="EO98" s="11">
        <v>0</v>
      </c>
      <c r="EP98" s="49">
        <v>0</v>
      </c>
      <c r="EQ98" s="54">
        <v>149</v>
      </c>
      <c r="ER98" s="13">
        <v>7748</v>
      </c>
      <c r="ES98" s="55">
        <v>52000</v>
      </c>
      <c r="ET98" s="48">
        <v>0</v>
      </c>
      <c r="EU98" s="11">
        <v>0</v>
      </c>
      <c r="EV98" s="49">
        <v>0</v>
      </c>
      <c r="EW98" s="48">
        <v>0</v>
      </c>
      <c r="EX98" s="11">
        <v>0</v>
      </c>
      <c r="EY98" s="49">
        <v>0</v>
      </c>
      <c r="EZ98" s="54">
        <v>3</v>
      </c>
      <c r="FA98" s="13">
        <v>5</v>
      </c>
      <c r="FB98" s="55">
        <v>1666.6666666666667</v>
      </c>
      <c r="FC98" s="48">
        <v>0</v>
      </c>
      <c r="FD98" s="11">
        <v>0</v>
      </c>
      <c r="FE98" s="49">
        <v>0</v>
      </c>
      <c r="FF98" s="48">
        <v>0</v>
      </c>
      <c r="FG98" s="11">
        <v>0</v>
      </c>
      <c r="FH98" s="49">
        <v>0</v>
      </c>
      <c r="FI98" s="48">
        <v>0</v>
      </c>
      <c r="FJ98" s="11">
        <v>0</v>
      </c>
      <c r="FK98" s="49">
        <v>0</v>
      </c>
      <c r="FL98" s="48">
        <v>0</v>
      </c>
      <c r="FM98" s="11">
        <v>0</v>
      </c>
      <c r="FN98" s="49">
        <v>0</v>
      </c>
      <c r="FO98" s="48">
        <v>0</v>
      </c>
      <c r="FP98" s="11">
        <v>0</v>
      </c>
      <c r="FQ98" s="49">
        <v>0</v>
      </c>
      <c r="FR98" s="48">
        <v>0</v>
      </c>
      <c r="FS98" s="11">
        <v>0</v>
      </c>
      <c r="FT98" s="49">
        <v>0</v>
      </c>
      <c r="FU98" s="48">
        <v>0</v>
      </c>
      <c r="FV98" s="11">
        <v>0</v>
      </c>
      <c r="FW98" s="49">
        <v>0</v>
      </c>
      <c r="FX98" s="48">
        <v>0</v>
      </c>
      <c r="FY98" s="11">
        <v>0</v>
      </c>
      <c r="FZ98" s="49">
        <v>0</v>
      </c>
      <c r="GA98" s="48">
        <v>0</v>
      </c>
      <c r="GB98" s="11">
        <v>0</v>
      </c>
      <c r="GC98" s="49">
        <v>0</v>
      </c>
      <c r="GD98" s="48">
        <v>0</v>
      </c>
      <c r="GE98" s="11">
        <v>0</v>
      </c>
      <c r="GF98" s="49">
        <v>0</v>
      </c>
      <c r="GG98" s="48">
        <v>0</v>
      </c>
      <c r="GH98" s="11">
        <v>0</v>
      </c>
      <c r="GI98" s="49">
        <v>0</v>
      </c>
      <c r="GJ98" s="48">
        <v>0</v>
      </c>
      <c r="GK98" s="11">
        <v>0</v>
      </c>
      <c r="GL98" s="49">
        <v>0</v>
      </c>
      <c r="GM98" s="54">
        <v>21</v>
      </c>
      <c r="GN98" s="13">
        <v>1288</v>
      </c>
      <c r="GO98" s="55">
        <v>61333.333333333336</v>
      </c>
      <c r="GP98" s="48">
        <v>0</v>
      </c>
      <c r="GQ98" s="11">
        <v>0</v>
      </c>
      <c r="GR98" s="49">
        <v>0</v>
      </c>
      <c r="GS98" s="48">
        <v>0</v>
      </c>
      <c r="GT98" s="11">
        <v>0</v>
      </c>
      <c r="GU98" s="49">
        <v>0</v>
      </c>
      <c r="GV98" s="48">
        <v>0</v>
      </c>
      <c r="GW98" s="11">
        <v>0</v>
      </c>
      <c r="GX98" s="49">
        <v>0</v>
      </c>
      <c r="GY98" s="48">
        <v>0</v>
      </c>
      <c r="GZ98" s="11">
        <v>0</v>
      </c>
      <c r="HA98" s="49">
        <v>0</v>
      </c>
      <c r="HB98" s="48">
        <v>0</v>
      </c>
      <c r="HC98" s="11">
        <v>0</v>
      </c>
      <c r="HD98" s="49">
        <v>0</v>
      </c>
      <c r="HE98" s="48">
        <v>0</v>
      </c>
      <c r="HF98" s="11">
        <v>0</v>
      </c>
      <c r="HG98" s="49">
        <v>0</v>
      </c>
      <c r="HH98" s="48">
        <v>0</v>
      </c>
      <c r="HI98" s="11">
        <v>0</v>
      </c>
      <c r="HJ98" s="49">
        <v>0</v>
      </c>
      <c r="HK98" s="48">
        <v>0</v>
      </c>
      <c r="HL98" s="11">
        <v>0</v>
      </c>
      <c r="HM98" s="49">
        <v>0</v>
      </c>
      <c r="HN98" s="48">
        <v>0</v>
      </c>
      <c r="HO98" s="11">
        <v>0</v>
      </c>
      <c r="HP98" s="49">
        <v>0</v>
      </c>
      <c r="HQ98" s="48">
        <v>0</v>
      </c>
      <c r="HR98" s="11">
        <v>9</v>
      </c>
      <c r="HS98" s="49">
        <v>0</v>
      </c>
      <c r="HT98" s="54">
        <v>6</v>
      </c>
      <c r="HU98" s="13">
        <v>219</v>
      </c>
      <c r="HV98" s="55">
        <v>36500</v>
      </c>
      <c r="HW98" s="54">
        <v>21</v>
      </c>
      <c r="HX98" s="13">
        <v>632</v>
      </c>
      <c r="HY98" s="55">
        <v>30095.238095238095</v>
      </c>
      <c r="HZ98" s="48">
        <v>0</v>
      </c>
      <c r="IA98" s="11">
        <v>0</v>
      </c>
      <c r="IB98" s="49">
        <v>0</v>
      </c>
      <c r="IC98" s="48"/>
      <c r="ID98" s="11"/>
      <c r="IE98" s="49"/>
      <c r="IF98" s="48"/>
      <c r="IG98" s="11"/>
      <c r="IH98" s="49"/>
      <c r="II98" s="48"/>
      <c r="IJ98" s="11"/>
      <c r="IK98" s="49"/>
      <c r="IL98" s="48"/>
      <c r="IM98" s="11"/>
      <c r="IN98" s="49"/>
      <c r="IO98" s="48"/>
      <c r="IP98" s="11"/>
      <c r="IQ98" s="49"/>
      <c r="IR98" s="48">
        <v>0</v>
      </c>
      <c r="IS98" s="11">
        <v>0</v>
      </c>
      <c r="IT98" s="49">
        <v>0</v>
      </c>
      <c r="IU98" s="10">
        <f t="shared" si="402"/>
        <v>359</v>
      </c>
      <c r="IV98" s="15">
        <f t="shared" si="403"/>
        <v>15479</v>
      </c>
      <c r="IW98" s="6"/>
      <c r="IX98" s="9"/>
      <c r="IY98" s="6"/>
      <c r="IZ98" s="6"/>
      <c r="JA98" s="6"/>
      <c r="JB98" s="9"/>
      <c r="JC98" s="6"/>
      <c r="JD98" s="6"/>
      <c r="JE98" s="6"/>
      <c r="JF98" s="9"/>
      <c r="JG98" s="6"/>
      <c r="JH98" s="6"/>
      <c r="JI98" s="1"/>
      <c r="JJ98" s="2"/>
      <c r="JK98" s="1"/>
      <c r="JL98" s="1"/>
      <c r="JM98" s="1"/>
      <c r="JN98" s="2"/>
      <c r="JO98" s="1"/>
      <c r="JP98" s="1"/>
      <c r="JQ98" s="1"/>
      <c r="JR98" s="2"/>
      <c r="JS98" s="1"/>
      <c r="JT98" s="1"/>
      <c r="JU98" s="1"/>
      <c r="JV98" s="2"/>
      <c r="JW98" s="1"/>
      <c r="JX98" s="1"/>
      <c r="JY98" s="1"/>
      <c r="JZ98" s="2"/>
      <c r="KA98" s="1"/>
      <c r="KB98" s="1"/>
      <c r="KC98" s="1"/>
      <c r="KD98" s="2"/>
      <c r="KE98" s="1"/>
      <c r="KF98" s="1"/>
      <c r="KG98" s="1"/>
      <c r="KH98" s="2"/>
      <c r="KI98" s="1"/>
      <c r="KJ98" s="1"/>
      <c r="KK98" s="1"/>
      <c r="KL98" s="2"/>
      <c r="KM98" s="1"/>
      <c r="KN98" s="1"/>
      <c r="KO98" s="1"/>
    </row>
    <row r="99" spans="1:376" x14ac:dyDescent="0.3">
      <c r="A99" s="64">
        <v>2011</v>
      </c>
      <c r="B99" s="65" t="s">
        <v>7</v>
      </c>
      <c r="C99" s="48">
        <v>0</v>
      </c>
      <c r="D99" s="11">
        <v>0</v>
      </c>
      <c r="E99" s="49">
        <f t="shared" si="565"/>
        <v>0</v>
      </c>
      <c r="F99" s="48">
        <v>0</v>
      </c>
      <c r="G99" s="11">
        <v>0</v>
      </c>
      <c r="H99" s="49">
        <v>0</v>
      </c>
      <c r="I99" s="48">
        <v>0</v>
      </c>
      <c r="J99" s="11">
        <v>0</v>
      </c>
      <c r="K99" s="49">
        <v>0</v>
      </c>
      <c r="L99" s="54">
        <v>2</v>
      </c>
      <c r="M99" s="13">
        <v>93</v>
      </c>
      <c r="N99" s="55">
        <v>46500</v>
      </c>
      <c r="O99" s="48">
        <v>0</v>
      </c>
      <c r="P99" s="11">
        <v>0</v>
      </c>
      <c r="Q99" s="49">
        <v>0</v>
      </c>
      <c r="R99" s="48">
        <v>0</v>
      </c>
      <c r="S99" s="11">
        <v>0</v>
      </c>
      <c r="T99" s="49">
        <v>0</v>
      </c>
      <c r="U99" s="48">
        <v>0</v>
      </c>
      <c r="V99" s="11">
        <v>0</v>
      </c>
      <c r="W99" s="49">
        <v>0</v>
      </c>
      <c r="X99" s="48">
        <v>0</v>
      </c>
      <c r="Y99" s="11">
        <v>0</v>
      </c>
      <c r="Z99" s="49">
        <v>0</v>
      </c>
      <c r="AA99" s="48">
        <v>0</v>
      </c>
      <c r="AB99" s="11">
        <v>0</v>
      </c>
      <c r="AC99" s="49">
        <f t="shared" si="566"/>
        <v>0</v>
      </c>
      <c r="AD99" s="48">
        <v>0</v>
      </c>
      <c r="AE99" s="11">
        <v>0</v>
      </c>
      <c r="AF99" s="49">
        <v>0</v>
      </c>
      <c r="AG99" s="48">
        <v>0</v>
      </c>
      <c r="AH99" s="13">
        <v>1</v>
      </c>
      <c r="AI99" s="49">
        <v>0</v>
      </c>
      <c r="AJ99" s="48">
        <v>0</v>
      </c>
      <c r="AK99" s="11">
        <v>0</v>
      </c>
      <c r="AL99" s="49">
        <v>0</v>
      </c>
      <c r="AM99" s="54">
        <v>1</v>
      </c>
      <c r="AN99" s="13">
        <v>2</v>
      </c>
      <c r="AO99" s="55">
        <v>2000</v>
      </c>
      <c r="AP99" s="48">
        <v>0</v>
      </c>
      <c r="AQ99" s="11">
        <v>0</v>
      </c>
      <c r="AR99" s="49">
        <v>0</v>
      </c>
      <c r="AS99" s="48">
        <v>0</v>
      </c>
      <c r="AT99" s="11">
        <v>0</v>
      </c>
      <c r="AU99" s="49">
        <f t="shared" si="567"/>
        <v>0</v>
      </c>
      <c r="AV99" s="48">
        <v>0</v>
      </c>
      <c r="AW99" s="11">
        <v>0</v>
      </c>
      <c r="AX99" s="49">
        <v>0</v>
      </c>
      <c r="AY99" s="54">
        <v>84</v>
      </c>
      <c r="AZ99" s="13">
        <v>3982</v>
      </c>
      <c r="BA99" s="55">
        <v>47404.761904761908</v>
      </c>
      <c r="BB99" s="48">
        <v>0</v>
      </c>
      <c r="BC99" s="11">
        <v>0</v>
      </c>
      <c r="BD99" s="49">
        <v>0</v>
      </c>
      <c r="BE99" s="48">
        <v>0</v>
      </c>
      <c r="BF99" s="11">
        <v>0</v>
      </c>
      <c r="BG99" s="49">
        <v>0</v>
      </c>
      <c r="BH99" s="48">
        <v>0</v>
      </c>
      <c r="BI99" s="11">
        <v>0</v>
      </c>
      <c r="BJ99" s="49">
        <v>0</v>
      </c>
      <c r="BK99" s="54">
        <v>12</v>
      </c>
      <c r="BL99" s="13">
        <v>1106</v>
      </c>
      <c r="BM99" s="55">
        <v>92166.666666666672</v>
      </c>
      <c r="BN99" s="48">
        <v>0</v>
      </c>
      <c r="BO99" s="11">
        <v>0</v>
      </c>
      <c r="BP99" s="49">
        <v>0</v>
      </c>
      <c r="BQ99" s="54">
        <v>65</v>
      </c>
      <c r="BR99" s="13">
        <v>2010</v>
      </c>
      <c r="BS99" s="55">
        <v>30923.076923076922</v>
      </c>
      <c r="BT99" s="48">
        <v>0</v>
      </c>
      <c r="BU99" s="11">
        <v>0</v>
      </c>
      <c r="BV99" s="49">
        <v>0</v>
      </c>
      <c r="BW99" s="48">
        <v>0</v>
      </c>
      <c r="BX99" s="11">
        <v>0</v>
      </c>
      <c r="BY99" s="49">
        <v>0</v>
      </c>
      <c r="BZ99" s="48">
        <v>0</v>
      </c>
      <c r="CA99" s="11">
        <v>0</v>
      </c>
      <c r="CB99" s="49">
        <v>0</v>
      </c>
      <c r="CC99" s="48">
        <v>0</v>
      </c>
      <c r="CD99" s="11">
        <v>0</v>
      </c>
      <c r="CE99" s="49">
        <v>0</v>
      </c>
      <c r="CF99" s="48">
        <v>0</v>
      </c>
      <c r="CG99" s="11">
        <v>0</v>
      </c>
      <c r="CH99" s="49">
        <v>0</v>
      </c>
      <c r="CI99" s="54">
        <v>0</v>
      </c>
      <c r="CJ99" s="13">
        <v>3</v>
      </c>
      <c r="CK99" s="55">
        <v>0</v>
      </c>
      <c r="CL99" s="48">
        <v>0</v>
      </c>
      <c r="CM99" s="11">
        <v>0</v>
      </c>
      <c r="CN99" s="49">
        <v>0</v>
      </c>
      <c r="CO99" s="54">
        <v>6</v>
      </c>
      <c r="CP99" s="13">
        <v>2615</v>
      </c>
      <c r="CQ99" s="55">
        <v>435833.33333333331</v>
      </c>
      <c r="CR99" s="54">
        <v>2</v>
      </c>
      <c r="CS99" s="13">
        <v>196</v>
      </c>
      <c r="CT99" s="55">
        <v>98000</v>
      </c>
      <c r="CU99" s="54">
        <v>31</v>
      </c>
      <c r="CV99" s="13">
        <v>1114</v>
      </c>
      <c r="CW99" s="55">
        <v>35935.483870967742</v>
      </c>
      <c r="CX99" s="48">
        <v>0</v>
      </c>
      <c r="CY99" s="11">
        <v>0</v>
      </c>
      <c r="CZ99" s="49">
        <v>0</v>
      </c>
      <c r="DA99" s="48">
        <v>0</v>
      </c>
      <c r="DB99" s="11">
        <v>0</v>
      </c>
      <c r="DC99" s="49">
        <v>0</v>
      </c>
      <c r="DD99" s="48">
        <v>0</v>
      </c>
      <c r="DE99" s="11">
        <v>0</v>
      </c>
      <c r="DF99" s="49">
        <v>0</v>
      </c>
      <c r="DG99" s="48">
        <v>0</v>
      </c>
      <c r="DH99" s="11">
        <v>0</v>
      </c>
      <c r="DI99" s="49">
        <v>0</v>
      </c>
      <c r="DJ99" s="48">
        <v>0</v>
      </c>
      <c r="DK99" s="11">
        <v>0</v>
      </c>
      <c r="DL99" s="49">
        <v>0</v>
      </c>
      <c r="DM99" s="48">
        <v>0</v>
      </c>
      <c r="DN99" s="11">
        <v>0</v>
      </c>
      <c r="DO99" s="49">
        <v>0</v>
      </c>
      <c r="DP99" s="48">
        <v>0</v>
      </c>
      <c r="DQ99" s="11">
        <v>0</v>
      </c>
      <c r="DR99" s="49">
        <v>0</v>
      </c>
      <c r="DS99" s="48">
        <v>0</v>
      </c>
      <c r="DT99" s="11">
        <v>0</v>
      </c>
      <c r="DU99" s="49">
        <v>0</v>
      </c>
      <c r="DV99" s="48">
        <v>0</v>
      </c>
      <c r="DW99" s="11">
        <v>0</v>
      </c>
      <c r="DX99" s="49">
        <v>0</v>
      </c>
      <c r="DY99" s="48">
        <v>0</v>
      </c>
      <c r="DZ99" s="11">
        <v>0</v>
      </c>
      <c r="EA99" s="49">
        <v>0</v>
      </c>
      <c r="EB99" s="48">
        <v>0</v>
      </c>
      <c r="EC99" s="11">
        <v>0</v>
      </c>
      <c r="ED99" s="49">
        <v>0</v>
      </c>
      <c r="EE99" s="48">
        <v>0</v>
      </c>
      <c r="EF99" s="11">
        <v>0</v>
      </c>
      <c r="EG99" s="49">
        <v>0</v>
      </c>
      <c r="EH99" s="48">
        <v>0</v>
      </c>
      <c r="EI99" s="11">
        <v>0</v>
      </c>
      <c r="EJ99" s="49">
        <v>0</v>
      </c>
      <c r="EK99" s="48">
        <v>0</v>
      </c>
      <c r="EL99" s="11">
        <v>0</v>
      </c>
      <c r="EM99" s="49">
        <f t="shared" si="568"/>
        <v>0</v>
      </c>
      <c r="EN99" s="48">
        <v>0</v>
      </c>
      <c r="EO99" s="11">
        <v>0</v>
      </c>
      <c r="EP99" s="49">
        <v>0</v>
      </c>
      <c r="EQ99" s="54">
        <v>358</v>
      </c>
      <c r="ER99" s="13">
        <v>12193</v>
      </c>
      <c r="ES99" s="55">
        <v>34058.659217877095</v>
      </c>
      <c r="ET99" s="48">
        <v>0</v>
      </c>
      <c r="EU99" s="11">
        <v>0</v>
      </c>
      <c r="EV99" s="49">
        <v>0</v>
      </c>
      <c r="EW99" s="48">
        <v>0</v>
      </c>
      <c r="EX99" s="11">
        <v>0</v>
      </c>
      <c r="EY99" s="49">
        <v>0</v>
      </c>
      <c r="EZ99" s="54">
        <v>13</v>
      </c>
      <c r="FA99" s="13">
        <v>16</v>
      </c>
      <c r="FB99" s="55">
        <v>1230.7692307692309</v>
      </c>
      <c r="FC99" s="48">
        <v>0</v>
      </c>
      <c r="FD99" s="11">
        <v>0</v>
      </c>
      <c r="FE99" s="49">
        <v>0</v>
      </c>
      <c r="FF99" s="48">
        <v>0</v>
      </c>
      <c r="FG99" s="11">
        <v>0</v>
      </c>
      <c r="FH99" s="49">
        <v>0</v>
      </c>
      <c r="FI99" s="48">
        <v>0</v>
      </c>
      <c r="FJ99" s="11">
        <v>0</v>
      </c>
      <c r="FK99" s="49">
        <v>0</v>
      </c>
      <c r="FL99" s="48">
        <v>0</v>
      </c>
      <c r="FM99" s="11">
        <v>0</v>
      </c>
      <c r="FN99" s="49">
        <v>0</v>
      </c>
      <c r="FO99" s="48">
        <v>0</v>
      </c>
      <c r="FP99" s="11">
        <v>0</v>
      </c>
      <c r="FQ99" s="49">
        <v>0</v>
      </c>
      <c r="FR99" s="48">
        <v>0</v>
      </c>
      <c r="FS99" s="11">
        <v>0</v>
      </c>
      <c r="FT99" s="49">
        <v>0</v>
      </c>
      <c r="FU99" s="48">
        <v>0</v>
      </c>
      <c r="FV99" s="11">
        <v>0</v>
      </c>
      <c r="FW99" s="49">
        <v>0</v>
      </c>
      <c r="FX99" s="48">
        <v>0</v>
      </c>
      <c r="FY99" s="11">
        <v>0</v>
      </c>
      <c r="FZ99" s="49">
        <v>0</v>
      </c>
      <c r="GA99" s="48">
        <v>0</v>
      </c>
      <c r="GB99" s="11">
        <v>0</v>
      </c>
      <c r="GC99" s="49">
        <v>0</v>
      </c>
      <c r="GD99" s="48">
        <v>0</v>
      </c>
      <c r="GE99" s="11">
        <v>0</v>
      </c>
      <c r="GF99" s="49">
        <v>0</v>
      </c>
      <c r="GG99" s="48">
        <v>0</v>
      </c>
      <c r="GH99" s="11">
        <v>0</v>
      </c>
      <c r="GI99" s="49">
        <v>0</v>
      </c>
      <c r="GJ99" s="48">
        <v>0</v>
      </c>
      <c r="GK99" s="11">
        <v>0</v>
      </c>
      <c r="GL99" s="49">
        <v>0</v>
      </c>
      <c r="GM99" s="54">
        <v>55</v>
      </c>
      <c r="GN99" s="13">
        <v>3231</v>
      </c>
      <c r="GO99" s="55">
        <v>58745.454545454544</v>
      </c>
      <c r="GP99" s="48">
        <v>0</v>
      </c>
      <c r="GQ99" s="11">
        <v>0</v>
      </c>
      <c r="GR99" s="49">
        <v>0</v>
      </c>
      <c r="GS99" s="48">
        <v>0</v>
      </c>
      <c r="GT99" s="11">
        <v>0</v>
      </c>
      <c r="GU99" s="49">
        <v>0</v>
      </c>
      <c r="GV99" s="48">
        <v>0</v>
      </c>
      <c r="GW99" s="11">
        <v>0</v>
      </c>
      <c r="GX99" s="49">
        <v>0</v>
      </c>
      <c r="GY99" s="48">
        <v>0</v>
      </c>
      <c r="GZ99" s="11">
        <v>0</v>
      </c>
      <c r="HA99" s="49">
        <v>0</v>
      </c>
      <c r="HB99" s="48">
        <v>0</v>
      </c>
      <c r="HC99" s="11">
        <v>0</v>
      </c>
      <c r="HD99" s="49">
        <v>0</v>
      </c>
      <c r="HE99" s="48">
        <v>0</v>
      </c>
      <c r="HF99" s="11">
        <v>0</v>
      </c>
      <c r="HG99" s="49">
        <v>0</v>
      </c>
      <c r="HH99" s="48">
        <v>0</v>
      </c>
      <c r="HI99" s="11">
        <v>0</v>
      </c>
      <c r="HJ99" s="49">
        <v>0</v>
      </c>
      <c r="HK99" s="48">
        <v>0</v>
      </c>
      <c r="HL99" s="11">
        <v>0</v>
      </c>
      <c r="HM99" s="49">
        <v>0</v>
      </c>
      <c r="HN99" s="48">
        <v>0</v>
      </c>
      <c r="HO99" s="11">
        <v>0</v>
      </c>
      <c r="HP99" s="49">
        <v>0</v>
      </c>
      <c r="HQ99" s="48">
        <v>0</v>
      </c>
      <c r="HR99" s="11">
        <v>6</v>
      </c>
      <c r="HS99" s="49">
        <v>0</v>
      </c>
      <c r="HT99" s="54">
        <v>17</v>
      </c>
      <c r="HU99" s="13">
        <v>713</v>
      </c>
      <c r="HV99" s="55">
        <v>41941.176470588231</v>
      </c>
      <c r="HW99" s="54">
        <v>23</v>
      </c>
      <c r="HX99" s="13">
        <v>768</v>
      </c>
      <c r="HY99" s="55">
        <v>33391.304347826088</v>
      </c>
      <c r="HZ99" s="48">
        <v>0</v>
      </c>
      <c r="IA99" s="11">
        <v>0</v>
      </c>
      <c r="IB99" s="49">
        <v>0</v>
      </c>
      <c r="IC99" s="48"/>
      <c r="ID99" s="11"/>
      <c r="IE99" s="49"/>
      <c r="IF99" s="48"/>
      <c r="IG99" s="11"/>
      <c r="IH99" s="49"/>
      <c r="II99" s="48"/>
      <c r="IJ99" s="11"/>
      <c r="IK99" s="49"/>
      <c r="IL99" s="48"/>
      <c r="IM99" s="11"/>
      <c r="IN99" s="49"/>
      <c r="IO99" s="48"/>
      <c r="IP99" s="11"/>
      <c r="IQ99" s="49"/>
      <c r="IR99" s="48">
        <v>0</v>
      </c>
      <c r="IS99" s="11">
        <v>0</v>
      </c>
      <c r="IT99" s="49">
        <v>0</v>
      </c>
      <c r="IU99" s="10">
        <f t="shared" si="402"/>
        <v>669</v>
      </c>
      <c r="IV99" s="15">
        <f t="shared" si="403"/>
        <v>28049</v>
      </c>
      <c r="IW99" s="6"/>
      <c r="IX99" s="9"/>
      <c r="IY99" s="6"/>
      <c r="IZ99" s="6"/>
      <c r="JA99" s="6"/>
      <c r="JB99" s="9"/>
      <c r="JC99" s="6"/>
      <c r="JD99" s="6"/>
      <c r="JE99" s="6"/>
      <c r="JF99" s="9"/>
      <c r="JG99" s="6"/>
      <c r="JH99" s="6"/>
      <c r="JI99" s="1"/>
      <c r="JJ99" s="2"/>
      <c r="JK99" s="1"/>
      <c r="JL99" s="1"/>
      <c r="JM99" s="1"/>
      <c r="JN99" s="2"/>
      <c r="JO99" s="1"/>
      <c r="JP99" s="1"/>
      <c r="JQ99" s="1"/>
      <c r="JR99" s="2"/>
      <c r="JS99" s="1"/>
      <c r="JT99" s="1"/>
      <c r="JU99" s="1"/>
      <c r="JV99" s="2"/>
      <c r="JW99" s="1"/>
      <c r="JX99" s="1"/>
      <c r="JY99" s="1"/>
      <c r="JZ99" s="2"/>
      <c r="KA99" s="1"/>
      <c r="KB99" s="1"/>
      <c r="KC99" s="1"/>
      <c r="KD99" s="2"/>
      <c r="KE99" s="1"/>
      <c r="KF99" s="1"/>
      <c r="KG99" s="1"/>
      <c r="KH99" s="2"/>
      <c r="KI99" s="1"/>
      <c r="KJ99" s="1"/>
      <c r="KK99" s="1"/>
      <c r="KL99" s="2"/>
      <c r="KM99" s="1"/>
      <c r="KN99" s="1"/>
      <c r="KO99" s="1"/>
    </row>
    <row r="100" spans="1:376" x14ac:dyDescent="0.3">
      <c r="A100" s="64">
        <v>2011</v>
      </c>
      <c r="B100" s="65" t="s">
        <v>8</v>
      </c>
      <c r="C100" s="48">
        <v>0</v>
      </c>
      <c r="D100" s="11">
        <v>0</v>
      </c>
      <c r="E100" s="49">
        <f t="shared" si="565"/>
        <v>0</v>
      </c>
      <c r="F100" s="48">
        <v>0</v>
      </c>
      <c r="G100" s="11">
        <v>0</v>
      </c>
      <c r="H100" s="49">
        <v>0</v>
      </c>
      <c r="I100" s="48">
        <v>0</v>
      </c>
      <c r="J100" s="11">
        <v>0</v>
      </c>
      <c r="K100" s="49">
        <v>0</v>
      </c>
      <c r="L100" s="54">
        <v>4</v>
      </c>
      <c r="M100" s="13">
        <v>117</v>
      </c>
      <c r="N100" s="55">
        <v>29250</v>
      </c>
      <c r="O100" s="48">
        <v>0</v>
      </c>
      <c r="P100" s="11">
        <v>0</v>
      </c>
      <c r="Q100" s="49">
        <v>0</v>
      </c>
      <c r="R100" s="48">
        <v>0</v>
      </c>
      <c r="S100" s="11">
        <v>0</v>
      </c>
      <c r="T100" s="49">
        <v>0</v>
      </c>
      <c r="U100" s="48">
        <v>0</v>
      </c>
      <c r="V100" s="11">
        <v>0</v>
      </c>
      <c r="W100" s="49">
        <v>0</v>
      </c>
      <c r="X100" s="48">
        <v>0</v>
      </c>
      <c r="Y100" s="11">
        <v>0</v>
      </c>
      <c r="Z100" s="49">
        <v>0</v>
      </c>
      <c r="AA100" s="48">
        <v>0</v>
      </c>
      <c r="AB100" s="11">
        <v>0</v>
      </c>
      <c r="AC100" s="49">
        <f t="shared" si="566"/>
        <v>0</v>
      </c>
      <c r="AD100" s="48">
        <v>0</v>
      </c>
      <c r="AE100" s="11">
        <v>0</v>
      </c>
      <c r="AF100" s="49">
        <v>0</v>
      </c>
      <c r="AG100" s="48">
        <v>0</v>
      </c>
      <c r="AH100" s="11">
        <v>0</v>
      </c>
      <c r="AI100" s="49">
        <v>0</v>
      </c>
      <c r="AJ100" s="48">
        <v>0</v>
      </c>
      <c r="AK100" s="11">
        <v>0</v>
      </c>
      <c r="AL100" s="49">
        <v>0</v>
      </c>
      <c r="AM100" s="54">
        <v>0</v>
      </c>
      <c r="AN100" s="13">
        <v>1</v>
      </c>
      <c r="AO100" s="55">
        <v>0</v>
      </c>
      <c r="AP100" s="48">
        <v>0</v>
      </c>
      <c r="AQ100" s="11">
        <v>0</v>
      </c>
      <c r="AR100" s="49">
        <v>0</v>
      </c>
      <c r="AS100" s="48">
        <v>0</v>
      </c>
      <c r="AT100" s="11">
        <v>0</v>
      </c>
      <c r="AU100" s="49">
        <f t="shared" si="567"/>
        <v>0</v>
      </c>
      <c r="AV100" s="48">
        <v>0</v>
      </c>
      <c r="AW100" s="11">
        <v>0</v>
      </c>
      <c r="AX100" s="49">
        <v>0</v>
      </c>
      <c r="AY100" s="54">
        <v>30</v>
      </c>
      <c r="AZ100" s="13">
        <v>1027</v>
      </c>
      <c r="BA100" s="55">
        <v>34233.333333333336</v>
      </c>
      <c r="BB100" s="48">
        <v>0</v>
      </c>
      <c r="BC100" s="11">
        <v>0</v>
      </c>
      <c r="BD100" s="49">
        <v>0</v>
      </c>
      <c r="BE100" s="48">
        <v>0</v>
      </c>
      <c r="BF100" s="11">
        <v>0</v>
      </c>
      <c r="BG100" s="49">
        <v>0</v>
      </c>
      <c r="BH100" s="48">
        <v>0</v>
      </c>
      <c r="BI100" s="11">
        <v>0</v>
      </c>
      <c r="BJ100" s="49">
        <v>0</v>
      </c>
      <c r="BK100" s="54">
        <v>11</v>
      </c>
      <c r="BL100" s="13">
        <v>970</v>
      </c>
      <c r="BM100" s="55">
        <v>88181.818181818191</v>
      </c>
      <c r="BN100" s="48">
        <v>0</v>
      </c>
      <c r="BO100" s="11">
        <v>0</v>
      </c>
      <c r="BP100" s="49">
        <v>0</v>
      </c>
      <c r="BQ100" s="54">
        <v>25</v>
      </c>
      <c r="BR100" s="13">
        <v>819</v>
      </c>
      <c r="BS100" s="55">
        <v>32759.999999999996</v>
      </c>
      <c r="BT100" s="48">
        <v>0</v>
      </c>
      <c r="BU100" s="11">
        <v>0</v>
      </c>
      <c r="BV100" s="49">
        <v>0</v>
      </c>
      <c r="BW100" s="48">
        <v>0</v>
      </c>
      <c r="BX100" s="11">
        <v>0</v>
      </c>
      <c r="BY100" s="49">
        <v>0</v>
      </c>
      <c r="BZ100" s="48">
        <v>0</v>
      </c>
      <c r="CA100" s="11">
        <v>0</v>
      </c>
      <c r="CB100" s="49">
        <v>0</v>
      </c>
      <c r="CC100" s="48">
        <v>0</v>
      </c>
      <c r="CD100" s="11">
        <v>0</v>
      </c>
      <c r="CE100" s="49">
        <v>0</v>
      </c>
      <c r="CF100" s="48">
        <v>0</v>
      </c>
      <c r="CG100" s="11">
        <v>0</v>
      </c>
      <c r="CH100" s="49">
        <v>0</v>
      </c>
      <c r="CI100" s="48">
        <v>0</v>
      </c>
      <c r="CJ100" s="11">
        <v>0</v>
      </c>
      <c r="CK100" s="49">
        <v>0</v>
      </c>
      <c r="CL100" s="48">
        <v>0</v>
      </c>
      <c r="CM100" s="11">
        <v>0</v>
      </c>
      <c r="CN100" s="49">
        <v>0</v>
      </c>
      <c r="CO100" s="48">
        <v>0</v>
      </c>
      <c r="CP100" s="11">
        <v>0</v>
      </c>
      <c r="CQ100" s="49">
        <v>0</v>
      </c>
      <c r="CR100" s="48">
        <v>0</v>
      </c>
      <c r="CS100" s="11">
        <v>0</v>
      </c>
      <c r="CT100" s="49">
        <v>0</v>
      </c>
      <c r="CU100" s="54">
        <v>1</v>
      </c>
      <c r="CV100" s="13">
        <v>90</v>
      </c>
      <c r="CW100" s="55">
        <v>90000</v>
      </c>
      <c r="CX100" s="48">
        <v>0</v>
      </c>
      <c r="CY100" s="11">
        <v>0</v>
      </c>
      <c r="CZ100" s="49">
        <v>0</v>
      </c>
      <c r="DA100" s="48">
        <v>0</v>
      </c>
      <c r="DB100" s="11">
        <v>0</v>
      </c>
      <c r="DC100" s="49">
        <v>0</v>
      </c>
      <c r="DD100" s="48">
        <v>0</v>
      </c>
      <c r="DE100" s="11">
        <v>0</v>
      </c>
      <c r="DF100" s="49">
        <v>0</v>
      </c>
      <c r="DG100" s="48">
        <v>0</v>
      </c>
      <c r="DH100" s="11">
        <v>0</v>
      </c>
      <c r="DI100" s="49">
        <v>0</v>
      </c>
      <c r="DJ100" s="48">
        <v>0</v>
      </c>
      <c r="DK100" s="11">
        <v>0</v>
      </c>
      <c r="DL100" s="49">
        <v>0</v>
      </c>
      <c r="DM100" s="48">
        <v>0</v>
      </c>
      <c r="DN100" s="11">
        <v>0</v>
      </c>
      <c r="DO100" s="49">
        <v>0</v>
      </c>
      <c r="DP100" s="48">
        <v>0</v>
      </c>
      <c r="DQ100" s="11">
        <v>0</v>
      </c>
      <c r="DR100" s="49">
        <v>0</v>
      </c>
      <c r="DS100" s="48">
        <v>0</v>
      </c>
      <c r="DT100" s="11">
        <v>0</v>
      </c>
      <c r="DU100" s="49">
        <v>0</v>
      </c>
      <c r="DV100" s="48">
        <v>0</v>
      </c>
      <c r="DW100" s="11">
        <v>0</v>
      </c>
      <c r="DX100" s="49">
        <v>0</v>
      </c>
      <c r="DY100" s="48">
        <v>0</v>
      </c>
      <c r="DZ100" s="11">
        <v>0</v>
      </c>
      <c r="EA100" s="49">
        <v>0</v>
      </c>
      <c r="EB100" s="48">
        <v>0</v>
      </c>
      <c r="EC100" s="11">
        <v>0</v>
      </c>
      <c r="ED100" s="49">
        <v>0</v>
      </c>
      <c r="EE100" s="48">
        <v>0</v>
      </c>
      <c r="EF100" s="11">
        <v>0</v>
      </c>
      <c r="EG100" s="49">
        <v>0</v>
      </c>
      <c r="EH100" s="48">
        <v>0</v>
      </c>
      <c r="EI100" s="11">
        <v>0</v>
      </c>
      <c r="EJ100" s="49">
        <v>0</v>
      </c>
      <c r="EK100" s="48">
        <v>0</v>
      </c>
      <c r="EL100" s="11">
        <v>0</v>
      </c>
      <c r="EM100" s="49">
        <f t="shared" si="568"/>
        <v>0</v>
      </c>
      <c r="EN100" s="48">
        <v>0</v>
      </c>
      <c r="EO100" s="11">
        <v>0</v>
      </c>
      <c r="EP100" s="49">
        <v>0</v>
      </c>
      <c r="EQ100" s="54">
        <v>157</v>
      </c>
      <c r="ER100" s="13">
        <v>7782</v>
      </c>
      <c r="ES100" s="55">
        <v>49566.878980891721</v>
      </c>
      <c r="ET100" s="48">
        <v>0</v>
      </c>
      <c r="EU100" s="11">
        <v>0</v>
      </c>
      <c r="EV100" s="49">
        <v>0</v>
      </c>
      <c r="EW100" s="48">
        <v>0</v>
      </c>
      <c r="EX100" s="11">
        <v>0</v>
      </c>
      <c r="EY100" s="49">
        <v>0</v>
      </c>
      <c r="EZ100" s="54">
        <v>21</v>
      </c>
      <c r="FA100" s="13">
        <v>78</v>
      </c>
      <c r="FB100" s="55">
        <v>3714.2857142857142</v>
      </c>
      <c r="FC100" s="48">
        <v>0</v>
      </c>
      <c r="FD100" s="11">
        <v>0</v>
      </c>
      <c r="FE100" s="49">
        <v>0</v>
      </c>
      <c r="FF100" s="48">
        <v>0</v>
      </c>
      <c r="FG100" s="11">
        <v>0</v>
      </c>
      <c r="FH100" s="49">
        <v>0</v>
      </c>
      <c r="FI100" s="48">
        <v>0</v>
      </c>
      <c r="FJ100" s="11">
        <v>0</v>
      </c>
      <c r="FK100" s="49">
        <v>0</v>
      </c>
      <c r="FL100" s="48">
        <v>0</v>
      </c>
      <c r="FM100" s="11">
        <v>0</v>
      </c>
      <c r="FN100" s="49">
        <v>0</v>
      </c>
      <c r="FO100" s="48">
        <v>0</v>
      </c>
      <c r="FP100" s="11">
        <v>0</v>
      </c>
      <c r="FQ100" s="49">
        <v>0</v>
      </c>
      <c r="FR100" s="48">
        <v>0</v>
      </c>
      <c r="FS100" s="11">
        <v>0</v>
      </c>
      <c r="FT100" s="49">
        <v>0</v>
      </c>
      <c r="FU100" s="48">
        <v>0</v>
      </c>
      <c r="FV100" s="11">
        <v>0</v>
      </c>
      <c r="FW100" s="49">
        <v>0</v>
      </c>
      <c r="FX100" s="48">
        <v>0</v>
      </c>
      <c r="FY100" s="11">
        <v>0</v>
      </c>
      <c r="FZ100" s="49">
        <v>0</v>
      </c>
      <c r="GA100" s="48">
        <v>0</v>
      </c>
      <c r="GB100" s="11">
        <v>0</v>
      </c>
      <c r="GC100" s="49">
        <v>0</v>
      </c>
      <c r="GD100" s="48">
        <v>0</v>
      </c>
      <c r="GE100" s="11">
        <v>0</v>
      </c>
      <c r="GF100" s="49">
        <v>0</v>
      </c>
      <c r="GG100" s="48">
        <v>0</v>
      </c>
      <c r="GH100" s="11">
        <v>0</v>
      </c>
      <c r="GI100" s="49">
        <v>0</v>
      </c>
      <c r="GJ100" s="48">
        <v>0</v>
      </c>
      <c r="GK100" s="11">
        <v>0</v>
      </c>
      <c r="GL100" s="49">
        <v>0</v>
      </c>
      <c r="GM100" s="54">
        <v>23</v>
      </c>
      <c r="GN100" s="13">
        <v>1378</v>
      </c>
      <c r="GO100" s="55">
        <v>59913.043478260865</v>
      </c>
      <c r="GP100" s="48">
        <v>0</v>
      </c>
      <c r="GQ100" s="11">
        <v>0</v>
      </c>
      <c r="GR100" s="49">
        <v>0</v>
      </c>
      <c r="GS100" s="54">
        <v>1</v>
      </c>
      <c r="GT100" s="13">
        <v>12</v>
      </c>
      <c r="GU100" s="55">
        <v>12000</v>
      </c>
      <c r="GV100" s="48">
        <v>0</v>
      </c>
      <c r="GW100" s="11">
        <v>0</v>
      </c>
      <c r="GX100" s="49">
        <v>0</v>
      </c>
      <c r="GY100" s="48">
        <v>0</v>
      </c>
      <c r="GZ100" s="11">
        <v>0</v>
      </c>
      <c r="HA100" s="49">
        <v>0</v>
      </c>
      <c r="HB100" s="48">
        <v>0</v>
      </c>
      <c r="HC100" s="11">
        <v>0</v>
      </c>
      <c r="HD100" s="49">
        <v>0</v>
      </c>
      <c r="HE100" s="48">
        <v>0</v>
      </c>
      <c r="HF100" s="11">
        <v>0</v>
      </c>
      <c r="HG100" s="49">
        <v>0</v>
      </c>
      <c r="HH100" s="48">
        <v>0</v>
      </c>
      <c r="HI100" s="11">
        <v>0</v>
      </c>
      <c r="HJ100" s="49">
        <v>0</v>
      </c>
      <c r="HK100" s="48">
        <v>0</v>
      </c>
      <c r="HL100" s="11">
        <v>0</v>
      </c>
      <c r="HM100" s="49">
        <v>0</v>
      </c>
      <c r="HN100" s="48">
        <v>0</v>
      </c>
      <c r="HO100" s="11">
        <v>0</v>
      </c>
      <c r="HP100" s="49">
        <v>0</v>
      </c>
      <c r="HQ100" s="48">
        <v>0</v>
      </c>
      <c r="HR100" s="11">
        <v>0</v>
      </c>
      <c r="HS100" s="49">
        <v>0</v>
      </c>
      <c r="HT100" s="54">
        <v>2</v>
      </c>
      <c r="HU100" s="13">
        <v>126</v>
      </c>
      <c r="HV100" s="55">
        <v>63000</v>
      </c>
      <c r="HW100" s="54">
        <v>11</v>
      </c>
      <c r="HX100" s="13">
        <v>318</v>
      </c>
      <c r="HY100" s="55">
        <v>28909.090909090912</v>
      </c>
      <c r="HZ100" s="48">
        <v>0</v>
      </c>
      <c r="IA100" s="11">
        <v>0</v>
      </c>
      <c r="IB100" s="49">
        <v>0</v>
      </c>
      <c r="IC100" s="48"/>
      <c r="ID100" s="11"/>
      <c r="IE100" s="49"/>
      <c r="IF100" s="48"/>
      <c r="IG100" s="11"/>
      <c r="IH100" s="49"/>
      <c r="II100" s="48"/>
      <c r="IJ100" s="11"/>
      <c r="IK100" s="49"/>
      <c r="IL100" s="48"/>
      <c r="IM100" s="11"/>
      <c r="IN100" s="49"/>
      <c r="IO100" s="48"/>
      <c r="IP100" s="11"/>
      <c r="IQ100" s="49"/>
      <c r="IR100" s="48">
        <v>0</v>
      </c>
      <c r="IS100" s="11">
        <v>0</v>
      </c>
      <c r="IT100" s="49">
        <v>0</v>
      </c>
      <c r="IU100" s="10">
        <f t="shared" si="402"/>
        <v>286</v>
      </c>
      <c r="IV100" s="15">
        <f t="shared" si="403"/>
        <v>12718</v>
      </c>
      <c r="IW100" s="6"/>
      <c r="IX100" s="9"/>
      <c r="IY100" s="6"/>
      <c r="IZ100" s="6"/>
      <c r="JA100" s="6"/>
      <c r="JB100" s="9"/>
      <c r="JC100" s="6"/>
      <c r="JD100" s="6"/>
      <c r="JE100" s="6"/>
      <c r="JF100" s="9"/>
      <c r="JG100" s="6"/>
      <c r="JH100" s="6"/>
      <c r="JI100" s="1"/>
      <c r="JJ100" s="2"/>
      <c r="JK100" s="1"/>
      <c r="JL100" s="1"/>
      <c r="JM100" s="1"/>
      <c r="JN100" s="2"/>
      <c r="JO100" s="1"/>
      <c r="JP100" s="1"/>
      <c r="JQ100" s="1"/>
      <c r="JR100" s="2"/>
      <c r="JS100" s="1"/>
      <c r="JT100" s="1"/>
      <c r="JU100" s="1"/>
      <c r="JV100" s="2"/>
      <c r="JW100" s="1"/>
      <c r="JX100" s="1"/>
      <c r="JY100" s="1"/>
      <c r="JZ100" s="2"/>
      <c r="KA100" s="1"/>
      <c r="KB100" s="1"/>
      <c r="KC100" s="1"/>
      <c r="KD100" s="2"/>
      <c r="KE100" s="1"/>
      <c r="KF100" s="1"/>
      <c r="KG100" s="1"/>
      <c r="KH100" s="2"/>
      <c r="KI100" s="1"/>
      <c r="KJ100" s="1"/>
      <c r="KK100" s="1"/>
      <c r="KL100" s="2"/>
      <c r="KM100" s="1"/>
      <c r="KN100" s="1"/>
      <c r="KO100" s="1"/>
    </row>
    <row r="101" spans="1:376" x14ac:dyDescent="0.3">
      <c r="A101" s="64">
        <v>2011</v>
      </c>
      <c r="B101" s="65" t="s">
        <v>9</v>
      </c>
      <c r="C101" s="48">
        <v>0</v>
      </c>
      <c r="D101" s="11">
        <v>0</v>
      </c>
      <c r="E101" s="49">
        <f t="shared" si="565"/>
        <v>0</v>
      </c>
      <c r="F101" s="48">
        <v>0</v>
      </c>
      <c r="G101" s="11">
        <v>0</v>
      </c>
      <c r="H101" s="49">
        <v>0</v>
      </c>
      <c r="I101" s="48">
        <v>0</v>
      </c>
      <c r="J101" s="11">
        <v>0</v>
      </c>
      <c r="K101" s="49">
        <v>0</v>
      </c>
      <c r="L101" s="54">
        <v>1</v>
      </c>
      <c r="M101" s="13">
        <v>72</v>
      </c>
      <c r="N101" s="55">
        <v>72000</v>
      </c>
      <c r="O101" s="48">
        <v>0</v>
      </c>
      <c r="P101" s="11">
        <v>0</v>
      </c>
      <c r="Q101" s="49">
        <v>0</v>
      </c>
      <c r="R101" s="54">
        <v>1</v>
      </c>
      <c r="S101" s="13">
        <v>34</v>
      </c>
      <c r="T101" s="55">
        <v>34000</v>
      </c>
      <c r="U101" s="54">
        <v>3</v>
      </c>
      <c r="V101" s="13">
        <v>257</v>
      </c>
      <c r="W101" s="55">
        <v>85666.666666666672</v>
      </c>
      <c r="X101" s="54">
        <v>3</v>
      </c>
      <c r="Y101" s="13">
        <v>257</v>
      </c>
      <c r="Z101" s="55">
        <v>85666.666666666672</v>
      </c>
      <c r="AA101" s="48">
        <v>0</v>
      </c>
      <c r="AB101" s="11">
        <v>0</v>
      </c>
      <c r="AC101" s="49">
        <f t="shared" si="566"/>
        <v>0</v>
      </c>
      <c r="AD101" s="48">
        <v>0</v>
      </c>
      <c r="AE101" s="11">
        <v>0</v>
      </c>
      <c r="AF101" s="49">
        <v>0</v>
      </c>
      <c r="AG101" s="48">
        <v>0</v>
      </c>
      <c r="AH101" s="11">
        <v>0</v>
      </c>
      <c r="AI101" s="49">
        <v>0</v>
      </c>
      <c r="AJ101" s="48">
        <v>0</v>
      </c>
      <c r="AK101" s="11">
        <v>0</v>
      </c>
      <c r="AL101" s="49">
        <v>0</v>
      </c>
      <c r="AM101" s="48">
        <v>0</v>
      </c>
      <c r="AN101" s="11">
        <v>0</v>
      </c>
      <c r="AO101" s="49">
        <v>0</v>
      </c>
      <c r="AP101" s="48">
        <v>0</v>
      </c>
      <c r="AQ101" s="11">
        <v>0</v>
      </c>
      <c r="AR101" s="49">
        <v>0</v>
      </c>
      <c r="AS101" s="48">
        <v>0</v>
      </c>
      <c r="AT101" s="11">
        <v>0</v>
      </c>
      <c r="AU101" s="49">
        <f t="shared" si="567"/>
        <v>0</v>
      </c>
      <c r="AV101" s="48">
        <v>0</v>
      </c>
      <c r="AW101" s="11">
        <v>0</v>
      </c>
      <c r="AX101" s="49">
        <v>0</v>
      </c>
      <c r="AY101" s="54">
        <v>28</v>
      </c>
      <c r="AZ101" s="13">
        <v>1162</v>
      </c>
      <c r="BA101" s="55">
        <v>41500</v>
      </c>
      <c r="BB101" s="48">
        <v>0</v>
      </c>
      <c r="BC101" s="11">
        <v>0</v>
      </c>
      <c r="BD101" s="49">
        <v>0</v>
      </c>
      <c r="BE101" s="48">
        <v>0</v>
      </c>
      <c r="BF101" s="11">
        <v>0</v>
      </c>
      <c r="BG101" s="49">
        <v>0</v>
      </c>
      <c r="BH101" s="48">
        <v>0</v>
      </c>
      <c r="BI101" s="11">
        <v>0</v>
      </c>
      <c r="BJ101" s="49">
        <v>0</v>
      </c>
      <c r="BK101" s="54">
        <v>9</v>
      </c>
      <c r="BL101" s="13">
        <v>797</v>
      </c>
      <c r="BM101" s="55">
        <v>88555.555555555562</v>
      </c>
      <c r="BN101" s="54">
        <v>0</v>
      </c>
      <c r="BO101" s="13">
        <v>0</v>
      </c>
      <c r="BP101" s="55">
        <v>0</v>
      </c>
      <c r="BQ101" s="54">
        <v>45</v>
      </c>
      <c r="BR101" s="13">
        <v>1802</v>
      </c>
      <c r="BS101" s="55">
        <v>40044.444444444445</v>
      </c>
      <c r="BT101" s="54">
        <v>1</v>
      </c>
      <c r="BU101" s="13">
        <v>1</v>
      </c>
      <c r="BV101" s="55">
        <v>1000</v>
      </c>
      <c r="BW101" s="48">
        <v>0</v>
      </c>
      <c r="BX101" s="11">
        <v>0</v>
      </c>
      <c r="BY101" s="49">
        <v>0</v>
      </c>
      <c r="BZ101" s="48">
        <v>0</v>
      </c>
      <c r="CA101" s="11">
        <v>0</v>
      </c>
      <c r="CB101" s="49">
        <v>0</v>
      </c>
      <c r="CC101" s="48">
        <v>0</v>
      </c>
      <c r="CD101" s="11">
        <v>0</v>
      </c>
      <c r="CE101" s="49">
        <v>0</v>
      </c>
      <c r="CF101" s="48">
        <v>0</v>
      </c>
      <c r="CG101" s="11">
        <v>0</v>
      </c>
      <c r="CH101" s="49">
        <v>0</v>
      </c>
      <c r="CI101" s="54">
        <v>0</v>
      </c>
      <c r="CJ101" s="13">
        <v>14</v>
      </c>
      <c r="CK101" s="55">
        <v>0</v>
      </c>
      <c r="CL101" s="48">
        <v>0</v>
      </c>
      <c r="CM101" s="11">
        <v>0</v>
      </c>
      <c r="CN101" s="49">
        <v>0</v>
      </c>
      <c r="CO101" s="54">
        <v>32</v>
      </c>
      <c r="CP101" s="13">
        <v>1642</v>
      </c>
      <c r="CQ101" s="55">
        <v>51312.5</v>
      </c>
      <c r="CR101" s="48">
        <v>0</v>
      </c>
      <c r="CS101" s="11">
        <v>0</v>
      </c>
      <c r="CT101" s="49">
        <v>0</v>
      </c>
      <c r="CU101" s="48">
        <v>0</v>
      </c>
      <c r="CV101" s="11">
        <v>0</v>
      </c>
      <c r="CW101" s="49">
        <v>0</v>
      </c>
      <c r="CX101" s="48">
        <v>0</v>
      </c>
      <c r="CY101" s="11">
        <v>0</v>
      </c>
      <c r="CZ101" s="49">
        <v>0</v>
      </c>
      <c r="DA101" s="48">
        <v>0</v>
      </c>
      <c r="DB101" s="11">
        <v>0</v>
      </c>
      <c r="DC101" s="49">
        <v>0</v>
      </c>
      <c r="DD101" s="54">
        <v>0</v>
      </c>
      <c r="DE101" s="13">
        <v>0</v>
      </c>
      <c r="DF101" s="55">
        <v>0</v>
      </c>
      <c r="DG101" s="54">
        <v>0</v>
      </c>
      <c r="DH101" s="13">
        <v>11</v>
      </c>
      <c r="DI101" s="55">
        <v>0</v>
      </c>
      <c r="DJ101" s="48">
        <v>0</v>
      </c>
      <c r="DK101" s="11">
        <v>0</v>
      </c>
      <c r="DL101" s="49">
        <v>0</v>
      </c>
      <c r="DM101" s="48">
        <v>0</v>
      </c>
      <c r="DN101" s="11">
        <v>0</v>
      </c>
      <c r="DO101" s="49">
        <v>0</v>
      </c>
      <c r="DP101" s="48">
        <v>0</v>
      </c>
      <c r="DQ101" s="11">
        <v>0</v>
      </c>
      <c r="DR101" s="49">
        <v>0</v>
      </c>
      <c r="DS101" s="48">
        <v>0</v>
      </c>
      <c r="DT101" s="11">
        <v>0</v>
      </c>
      <c r="DU101" s="49">
        <v>0</v>
      </c>
      <c r="DV101" s="48">
        <v>0</v>
      </c>
      <c r="DW101" s="11">
        <v>0</v>
      </c>
      <c r="DX101" s="49">
        <v>0</v>
      </c>
      <c r="DY101" s="48">
        <v>0</v>
      </c>
      <c r="DZ101" s="11">
        <v>0</v>
      </c>
      <c r="EA101" s="49">
        <v>0</v>
      </c>
      <c r="EB101" s="48">
        <v>0</v>
      </c>
      <c r="EC101" s="11">
        <v>0</v>
      </c>
      <c r="ED101" s="49">
        <v>0</v>
      </c>
      <c r="EE101" s="48">
        <v>0</v>
      </c>
      <c r="EF101" s="11">
        <v>0</v>
      </c>
      <c r="EG101" s="49">
        <v>0</v>
      </c>
      <c r="EH101" s="48">
        <v>0</v>
      </c>
      <c r="EI101" s="11">
        <v>0</v>
      </c>
      <c r="EJ101" s="49">
        <v>0</v>
      </c>
      <c r="EK101" s="48">
        <v>0</v>
      </c>
      <c r="EL101" s="11">
        <v>0</v>
      </c>
      <c r="EM101" s="49">
        <f t="shared" si="568"/>
        <v>0</v>
      </c>
      <c r="EN101" s="48">
        <v>0</v>
      </c>
      <c r="EO101" s="11">
        <v>0</v>
      </c>
      <c r="EP101" s="49">
        <v>0</v>
      </c>
      <c r="EQ101" s="54">
        <v>176</v>
      </c>
      <c r="ER101" s="13">
        <v>9718</v>
      </c>
      <c r="ES101" s="55">
        <v>55215.909090909096</v>
      </c>
      <c r="ET101" s="48">
        <v>0</v>
      </c>
      <c r="EU101" s="11">
        <v>0</v>
      </c>
      <c r="EV101" s="49">
        <v>0</v>
      </c>
      <c r="EW101" s="48">
        <v>0</v>
      </c>
      <c r="EX101" s="11">
        <v>0</v>
      </c>
      <c r="EY101" s="49">
        <v>0</v>
      </c>
      <c r="EZ101" s="54">
        <v>4</v>
      </c>
      <c r="FA101" s="13">
        <v>15</v>
      </c>
      <c r="FB101" s="55">
        <v>3750</v>
      </c>
      <c r="FC101" s="48">
        <v>0</v>
      </c>
      <c r="FD101" s="11">
        <v>0</v>
      </c>
      <c r="FE101" s="49">
        <v>0</v>
      </c>
      <c r="FF101" s="48">
        <v>0</v>
      </c>
      <c r="FG101" s="11">
        <v>0</v>
      </c>
      <c r="FH101" s="49">
        <v>0</v>
      </c>
      <c r="FI101" s="48">
        <v>0</v>
      </c>
      <c r="FJ101" s="11">
        <v>0</v>
      </c>
      <c r="FK101" s="49">
        <v>0</v>
      </c>
      <c r="FL101" s="48">
        <v>0</v>
      </c>
      <c r="FM101" s="11">
        <v>0</v>
      </c>
      <c r="FN101" s="49">
        <v>0</v>
      </c>
      <c r="FO101" s="48">
        <v>0</v>
      </c>
      <c r="FP101" s="11">
        <v>0</v>
      </c>
      <c r="FQ101" s="49">
        <v>0</v>
      </c>
      <c r="FR101" s="48">
        <v>0</v>
      </c>
      <c r="FS101" s="11">
        <v>0</v>
      </c>
      <c r="FT101" s="49">
        <v>0</v>
      </c>
      <c r="FU101" s="48">
        <v>0</v>
      </c>
      <c r="FV101" s="11">
        <v>0</v>
      </c>
      <c r="FW101" s="49">
        <v>0</v>
      </c>
      <c r="FX101" s="48">
        <v>0</v>
      </c>
      <c r="FY101" s="11">
        <v>0</v>
      </c>
      <c r="FZ101" s="49">
        <v>0</v>
      </c>
      <c r="GA101" s="48">
        <v>0</v>
      </c>
      <c r="GB101" s="11">
        <v>0</v>
      </c>
      <c r="GC101" s="49">
        <v>0</v>
      </c>
      <c r="GD101" s="48">
        <v>0</v>
      </c>
      <c r="GE101" s="11">
        <v>0</v>
      </c>
      <c r="GF101" s="49">
        <v>0</v>
      </c>
      <c r="GG101" s="48">
        <v>0</v>
      </c>
      <c r="GH101" s="11">
        <v>0</v>
      </c>
      <c r="GI101" s="49">
        <v>0</v>
      </c>
      <c r="GJ101" s="48">
        <v>0</v>
      </c>
      <c r="GK101" s="11">
        <v>0</v>
      </c>
      <c r="GL101" s="49">
        <v>0</v>
      </c>
      <c r="GM101" s="54">
        <v>10</v>
      </c>
      <c r="GN101" s="13">
        <v>450</v>
      </c>
      <c r="GO101" s="55">
        <v>45000</v>
      </c>
      <c r="GP101" s="48">
        <v>0</v>
      </c>
      <c r="GQ101" s="11">
        <v>0</v>
      </c>
      <c r="GR101" s="49">
        <v>0</v>
      </c>
      <c r="GS101" s="48">
        <v>0</v>
      </c>
      <c r="GT101" s="11">
        <v>0</v>
      </c>
      <c r="GU101" s="49">
        <v>0</v>
      </c>
      <c r="GV101" s="48">
        <v>0</v>
      </c>
      <c r="GW101" s="11">
        <v>0</v>
      </c>
      <c r="GX101" s="49">
        <v>0</v>
      </c>
      <c r="GY101" s="48">
        <v>0</v>
      </c>
      <c r="GZ101" s="11">
        <v>0</v>
      </c>
      <c r="HA101" s="49">
        <v>0</v>
      </c>
      <c r="HB101" s="48">
        <v>0</v>
      </c>
      <c r="HC101" s="11">
        <v>0</v>
      </c>
      <c r="HD101" s="49">
        <v>0</v>
      </c>
      <c r="HE101" s="48">
        <v>0</v>
      </c>
      <c r="HF101" s="11">
        <v>0</v>
      </c>
      <c r="HG101" s="49">
        <v>0</v>
      </c>
      <c r="HH101" s="48">
        <v>0</v>
      </c>
      <c r="HI101" s="11">
        <v>0</v>
      </c>
      <c r="HJ101" s="49">
        <v>0</v>
      </c>
      <c r="HK101" s="48">
        <v>0</v>
      </c>
      <c r="HL101" s="11">
        <v>0</v>
      </c>
      <c r="HM101" s="49">
        <v>0</v>
      </c>
      <c r="HN101" s="48">
        <v>0</v>
      </c>
      <c r="HO101" s="11">
        <v>0</v>
      </c>
      <c r="HP101" s="49">
        <v>0</v>
      </c>
      <c r="HQ101" s="48">
        <v>0</v>
      </c>
      <c r="HR101" s="11">
        <v>0</v>
      </c>
      <c r="HS101" s="49">
        <v>0</v>
      </c>
      <c r="HT101" s="54">
        <v>15</v>
      </c>
      <c r="HU101" s="13">
        <v>420</v>
      </c>
      <c r="HV101" s="55">
        <v>28000</v>
      </c>
      <c r="HW101" s="54">
        <v>24</v>
      </c>
      <c r="HX101" s="13">
        <v>605</v>
      </c>
      <c r="HY101" s="55">
        <v>25208.333333333332</v>
      </c>
      <c r="HZ101" s="48">
        <v>0</v>
      </c>
      <c r="IA101" s="11">
        <v>0</v>
      </c>
      <c r="IB101" s="49">
        <v>0</v>
      </c>
      <c r="IC101" s="48"/>
      <c r="ID101" s="11"/>
      <c r="IE101" s="49"/>
      <c r="IF101" s="48"/>
      <c r="IG101" s="11"/>
      <c r="IH101" s="49"/>
      <c r="II101" s="48"/>
      <c r="IJ101" s="11"/>
      <c r="IK101" s="49"/>
      <c r="IL101" s="48"/>
      <c r="IM101" s="11"/>
      <c r="IN101" s="49"/>
      <c r="IO101" s="48"/>
      <c r="IP101" s="11"/>
      <c r="IQ101" s="49"/>
      <c r="IR101" s="48">
        <v>0</v>
      </c>
      <c r="IS101" s="11">
        <v>0</v>
      </c>
      <c r="IT101" s="49">
        <v>0</v>
      </c>
      <c r="IU101" s="10">
        <f t="shared" si="402"/>
        <v>352</v>
      </c>
      <c r="IV101" s="15">
        <f t="shared" si="403"/>
        <v>17257</v>
      </c>
      <c r="IW101" s="6"/>
      <c r="IX101" s="9"/>
      <c r="IY101" s="6"/>
      <c r="IZ101" s="6"/>
      <c r="JA101" s="6"/>
      <c r="JB101" s="9"/>
      <c r="JC101" s="6"/>
      <c r="JD101" s="6"/>
      <c r="JE101" s="6"/>
      <c r="JF101" s="9"/>
      <c r="JG101" s="6"/>
      <c r="JH101" s="6"/>
      <c r="JI101" s="1"/>
      <c r="JJ101" s="2"/>
      <c r="JK101" s="1"/>
      <c r="JL101" s="1"/>
      <c r="JM101" s="1"/>
      <c r="JN101" s="2"/>
      <c r="JO101" s="1"/>
      <c r="JP101" s="1"/>
      <c r="JQ101" s="1"/>
      <c r="JR101" s="2"/>
      <c r="JS101" s="1"/>
      <c r="JT101" s="1"/>
      <c r="JU101" s="1"/>
      <c r="JV101" s="2"/>
      <c r="JW101" s="1"/>
      <c r="JX101" s="1"/>
      <c r="JY101" s="1"/>
      <c r="JZ101" s="2"/>
      <c r="KA101" s="1"/>
      <c r="KB101" s="1"/>
      <c r="KC101" s="1"/>
      <c r="KD101" s="2"/>
      <c r="KE101" s="1"/>
      <c r="KF101" s="1"/>
      <c r="KG101" s="1"/>
      <c r="KH101" s="2"/>
      <c r="KI101" s="1"/>
      <c r="KJ101" s="1"/>
      <c r="KK101" s="1"/>
      <c r="KL101" s="2"/>
      <c r="KM101" s="1"/>
      <c r="KN101" s="1"/>
      <c r="KO101" s="1"/>
    </row>
    <row r="102" spans="1:376" x14ac:dyDescent="0.3">
      <c r="A102" s="64">
        <v>2011</v>
      </c>
      <c r="B102" s="65" t="s">
        <v>10</v>
      </c>
      <c r="C102" s="48">
        <v>0</v>
      </c>
      <c r="D102" s="11">
        <v>0</v>
      </c>
      <c r="E102" s="49">
        <f t="shared" si="565"/>
        <v>0</v>
      </c>
      <c r="F102" s="48">
        <v>0</v>
      </c>
      <c r="G102" s="11">
        <v>0</v>
      </c>
      <c r="H102" s="49">
        <v>0</v>
      </c>
      <c r="I102" s="48">
        <v>0</v>
      </c>
      <c r="J102" s="11">
        <v>0</v>
      </c>
      <c r="K102" s="49">
        <v>0</v>
      </c>
      <c r="L102" s="54">
        <v>2</v>
      </c>
      <c r="M102" s="13">
        <v>72</v>
      </c>
      <c r="N102" s="55">
        <v>36000</v>
      </c>
      <c r="O102" s="48">
        <v>0</v>
      </c>
      <c r="P102" s="11">
        <v>0</v>
      </c>
      <c r="Q102" s="49">
        <v>0</v>
      </c>
      <c r="R102" s="48">
        <v>0</v>
      </c>
      <c r="S102" s="11">
        <v>0</v>
      </c>
      <c r="T102" s="49">
        <v>0</v>
      </c>
      <c r="U102" s="48">
        <v>0</v>
      </c>
      <c r="V102" s="11">
        <v>0</v>
      </c>
      <c r="W102" s="49">
        <v>0</v>
      </c>
      <c r="X102" s="48">
        <v>0</v>
      </c>
      <c r="Y102" s="11">
        <v>0</v>
      </c>
      <c r="Z102" s="49">
        <v>0</v>
      </c>
      <c r="AA102" s="54">
        <v>0</v>
      </c>
      <c r="AB102" s="13">
        <v>0</v>
      </c>
      <c r="AC102" s="55">
        <f t="shared" si="566"/>
        <v>0</v>
      </c>
      <c r="AD102" s="54">
        <v>0</v>
      </c>
      <c r="AE102" s="13">
        <v>1</v>
      </c>
      <c r="AF102" s="55">
        <v>0</v>
      </c>
      <c r="AG102" s="48">
        <v>0</v>
      </c>
      <c r="AH102" s="11">
        <v>0</v>
      </c>
      <c r="AI102" s="49">
        <v>0</v>
      </c>
      <c r="AJ102" s="48">
        <v>0</v>
      </c>
      <c r="AK102" s="11">
        <v>0</v>
      </c>
      <c r="AL102" s="49">
        <v>0</v>
      </c>
      <c r="AM102" s="48">
        <v>0</v>
      </c>
      <c r="AN102" s="11">
        <v>0</v>
      </c>
      <c r="AO102" s="49">
        <v>0</v>
      </c>
      <c r="AP102" s="48">
        <v>0</v>
      </c>
      <c r="AQ102" s="11">
        <v>0</v>
      </c>
      <c r="AR102" s="49">
        <v>0</v>
      </c>
      <c r="AS102" s="48">
        <v>0</v>
      </c>
      <c r="AT102" s="11">
        <v>0</v>
      </c>
      <c r="AU102" s="49">
        <f t="shared" si="567"/>
        <v>0</v>
      </c>
      <c r="AV102" s="48">
        <v>0</v>
      </c>
      <c r="AW102" s="11">
        <v>0</v>
      </c>
      <c r="AX102" s="49">
        <v>0</v>
      </c>
      <c r="AY102" s="54">
        <v>16</v>
      </c>
      <c r="AZ102" s="13">
        <v>830</v>
      </c>
      <c r="BA102" s="55">
        <v>51875</v>
      </c>
      <c r="BB102" s="48">
        <v>0</v>
      </c>
      <c r="BC102" s="11">
        <v>0</v>
      </c>
      <c r="BD102" s="49">
        <v>0</v>
      </c>
      <c r="BE102" s="48">
        <v>0</v>
      </c>
      <c r="BF102" s="11">
        <v>0</v>
      </c>
      <c r="BG102" s="49">
        <v>0</v>
      </c>
      <c r="BH102" s="48">
        <v>0</v>
      </c>
      <c r="BI102" s="11">
        <v>0</v>
      </c>
      <c r="BJ102" s="49">
        <v>0</v>
      </c>
      <c r="BK102" s="54">
        <v>5</v>
      </c>
      <c r="BL102" s="13">
        <v>768</v>
      </c>
      <c r="BM102" s="55">
        <v>153600</v>
      </c>
      <c r="BN102" s="48">
        <v>0</v>
      </c>
      <c r="BO102" s="11">
        <v>0</v>
      </c>
      <c r="BP102" s="49">
        <v>0</v>
      </c>
      <c r="BQ102" s="54">
        <v>11</v>
      </c>
      <c r="BR102" s="13">
        <v>350</v>
      </c>
      <c r="BS102" s="55">
        <v>31818.181818181816</v>
      </c>
      <c r="BT102" s="48">
        <v>0</v>
      </c>
      <c r="BU102" s="11">
        <v>0</v>
      </c>
      <c r="BV102" s="49">
        <v>0</v>
      </c>
      <c r="BW102" s="48">
        <v>0</v>
      </c>
      <c r="BX102" s="11">
        <v>0</v>
      </c>
      <c r="BY102" s="49">
        <v>0</v>
      </c>
      <c r="BZ102" s="48">
        <v>0</v>
      </c>
      <c r="CA102" s="11">
        <v>0</v>
      </c>
      <c r="CB102" s="49">
        <v>0</v>
      </c>
      <c r="CC102" s="48">
        <v>0</v>
      </c>
      <c r="CD102" s="11">
        <v>0</v>
      </c>
      <c r="CE102" s="49">
        <v>0</v>
      </c>
      <c r="CF102" s="48">
        <v>0</v>
      </c>
      <c r="CG102" s="11">
        <v>0</v>
      </c>
      <c r="CH102" s="49">
        <v>0</v>
      </c>
      <c r="CI102" s="54">
        <v>1</v>
      </c>
      <c r="CJ102" s="13">
        <v>32</v>
      </c>
      <c r="CK102" s="55">
        <v>32000</v>
      </c>
      <c r="CL102" s="48">
        <v>0</v>
      </c>
      <c r="CM102" s="11">
        <v>0</v>
      </c>
      <c r="CN102" s="49">
        <v>0</v>
      </c>
      <c r="CO102" s="54">
        <v>7</v>
      </c>
      <c r="CP102" s="13">
        <v>1347</v>
      </c>
      <c r="CQ102" s="55">
        <v>192428.57142857142</v>
      </c>
      <c r="CR102" s="54">
        <v>2</v>
      </c>
      <c r="CS102" s="13">
        <v>125</v>
      </c>
      <c r="CT102" s="55">
        <v>62500</v>
      </c>
      <c r="CU102" s="54">
        <v>21</v>
      </c>
      <c r="CV102" s="13">
        <v>406</v>
      </c>
      <c r="CW102" s="55">
        <v>19333.333333333332</v>
      </c>
      <c r="CX102" s="48">
        <v>0</v>
      </c>
      <c r="CY102" s="11">
        <v>0</v>
      </c>
      <c r="CZ102" s="49">
        <v>0</v>
      </c>
      <c r="DA102" s="48">
        <v>0</v>
      </c>
      <c r="DB102" s="11">
        <v>0</v>
      </c>
      <c r="DC102" s="49">
        <v>0</v>
      </c>
      <c r="DD102" s="48">
        <v>0</v>
      </c>
      <c r="DE102" s="11">
        <v>0</v>
      </c>
      <c r="DF102" s="49">
        <v>0</v>
      </c>
      <c r="DG102" s="48">
        <v>0</v>
      </c>
      <c r="DH102" s="11">
        <v>0</v>
      </c>
      <c r="DI102" s="49">
        <v>0</v>
      </c>
      <c r="DJ102" s="48">
        <v>0</v>
      </c>
      <c r="DK102" s="11">
        <v>0</v>
      </c>
      <c r="DL102" s="49">
        <v>0</v>
      </c>
      <c r="DM102" s="48">
        <v>0</v>
      </c>
      <c r="DN102" s="11">
        <v>0</v>
      </c>
      <c r="DO102" s="49">
        <v>0</v>
      </c>
      <c r="DP102" s="48">
        <v>0</v>
      </c>
      <c r="DQ102" s="11">
        <v>0</v>
      </c>
      <c r="DR102" s="49">
        <v>0</v>
      </c>
      <c r="DS102" s="54">
        <v>0</v>
      </c>
      <c r="DT102" s="13">
        <v>0</v>
      </c>
      <c r="DU102" s="55">
        <v>0</v>
      </c>
      <c r="DV102" s="54">
        <v>1</v>
      </c>
      <c r="DW102" s="13">
        <v>19</v>
      </c>
      <c r="DX102" s="55">
        <v>19000</v>
      </c>
      <c r="DY102" s="48">
        <v>0</v>
      </c>
      <c r="DZ102" s="11">
        <v>0</v>
      </c>
      <c r="EA102" s="49">
        <v>0</v>
      </c>
      <c r="EB102" s="48">
        <v>0</v>
      </c>
      <c r="EC102" s="11">
        <v>0</v>
      </c>
      <c r="ED102" s="49">
        <v>0</v>
      </c>
      <c r="EE102" s="48">
        <v>0</v>
      </c>
      <c r="EF102" s="11">
        <v>0</v>
      </c>
      <c r="EG102" s="49">
        <v>0</v>
      </c>
      <c r="EH102" s="48">
        <v>0</v>
      </c>
      <c r="EI102" s="11">
        <v>0</v>
      </c>
      <c r="EJ102" s="49">
        <v>0</v>
      </c>
      <c r="EK102" s="48">
        <v>0</v>
      </c>
      <c r="EL102" s="11">
        <v>0</v>
      </c>
      <c r="EM102" s="49">
        <f t="shared" si="568"/>
        <v>0</v>
      </c>
      <c r="EN102" s="48">
        <v>0</v>
      </c>
      <c r="EO102" s="11">
        <v>0</v>
      </c>
      <c r="EP102" s="49">
        <v>0</v>
      </c>
      <c r="EQ102" s="54">
        <v>226</v>
      </c>
      <c r="ER102" s="13">
        <v>11408</v>
      </c>
      <c r="ES102" s="55">
        <v>50477.876106194693</v>
      </c>
      <c r="ET102" s="48">
        <v>0</v>
      </c>
      <c r="EU102" s="11">
        <v>0</v>
      </c>
      <c r="EV102" s="49">
        <v>0</v>
      </c>
      <c r="EW102" s="48">
        <v>0</v>
      </c>
      <c r="EX102" s="11">
        <v>0</v>
      </c>
      <c r="EY102" s="49">
        <v>0</v>
      </c>
      <c r="EZ102" s="54">
        <v>9</v>
      </c>
      <c r="FA102" s="13">
        <v>30</v>
      </c>
      <c r="FB102" s="55">
        <v>3333.3333333333335</v>
      </c>
      <c r="FC102" s="48">
        <v>0</v>
      </c>
      <c r="FD102" s="11">
        <v>0</v>
      </c>
      <c r="FE102" s="49">
        <v>0</v>
      </c>
      <c r="FF102" s="48">
        <v>0</v>
      </c>
      <c r="FG102" s="11">
        <v>0</v>
      </c>
      <c r="FH102" s="49">
        <v>0</v>
      </c>
      <c r="FI102" s="48">
        <v>0</v>
      </c>
      <c r="FJ102" s="11">
        <v>0</v>
      </c>
      <c r="FK102" s="49">
        <v>0</v>
      </c>
      <c r="FL102" s="48">
        <v>0</v>
      </c>
      <c r="FM102" s="11">
        <v>0</v>
      </c>
      <c r="FN102" s="49">
        <v>0</v>
      </c>
      <c r="FO102" s="48">
        <v>0</v>
      </c>
      <c r="FP102" s="11">
        <v>0</v>
      </c>
      <c r="FQ102" s="49">
        <v>0</v>
      </c>
      <c r="FR102" s="48">
        <v>0</v>
      </c>
      <c r="FS102" s="11">
        <v>0</v>
      </c>
      <c r="FT102" s="49">
        <v>0</v>
      </c>
      <c r="FU102" s="48">
        <v>0</v>
      </c>
      <c r="FV102" s="11">
        <v>0</v>
      </c>
      <c r="FW102" s="49">
        <v>0</v>
      </c>
      <c r="FX102" s="48">
        <v>0</v>
      </c>
      <c r="FY102" s="11">
        <v>0</v>
      </c>
      <c r="FZ102" s="49">
        <v>0</v>
      </c>
      <c r="GA102" s="48">
        <v>0</v>
      </c>
      <c r="GB102" s="11">
        <v>0</v>
      </c>
      <c r="GC102" s="49">
        <v>0</v>
      </c>
      <c r="GD102" s="48">
        <v>0</v>
      </c>
      <c r="GE102" s="11">
        <v>0</v>
      </c>
      <c r="GF102" s="49">
        <v>0</v>
      </c>
      <c r="GG102" s="48">
        <v>0</v>
      </c>
      <c r="GH102" s="11">
        <v>0</v>
      </c>
      <c r="GI102" s="49">
        <v>0</v>
      </c>
      <c r="GJ102" s="48">
        <v>0</v>
      </c>
      <c r="GK102" s="11">
        <v>0</v>
      </c>
      <c r="GL102" s="49">
        <v>0</v>
      </c>
      <c r="GM102" s="54">
        <v>12</v>
      </c>
      <c r="GN102" s="13">
        <v>827</v>
      </c>
      <c r="GO102" s="55">
        <v>68916.666666666672</v>
      </c>
      <c r="GP102" s="48">
        <v>0</v>
      </c>
      <c r="GQ102" s="11">
        <v>0</v>
      </c>
      <c r="GR102" s="49">
        <v>0</v>
      </c>
      <c r="GS102" s="48">
        <v>0</v>
      </c>
      <c r="GT102" s="11">
        <v>0</v>
      </c>
      <c r="GU102" s="49">
        <v>0</v>
      </c>
      <c r="GV102" s="48">
        <v>0</v>
      </c>
      <c r="GW102" s="11">
        <v>0</v>
      </c>
      <c r="GX102" s="49">
        <v>0</v>
      </c>
      <c r="GY102" s="48">
        <v>0</v>
      </c>
      <c r="GZ102" s="11">
        <v>0</v>
      </c>
      <c r="HA102" s="49">
        <v>0</v>
      </c>
      <c r="HB102" s="48">
        <v>0</v>
      </c>
      <c r="HC102" s="11">
        <v>0</v>
      </c>
      <c r="HD102" s="49">
        <v>0</v>
      </c>
      <c r="HE102" s="48">
        <v>0</v>
      </c>
      <c r="HF102" s="11">
        <v>0</v>
      </c>
      <c r="HG102" s="49">
        <v>0</v>
      </c>
      <c r="HH102" s="48">
        <v>0</v>
      </c>
      <c r="HI102" s="11">
        <v>0</v>
      </c>
      <c r="HJ102" s="49">
        <v>0</v>
      </c>
      <c r="HK102" s="48">
        <v>0</v>
      </c>
      <c r="HL102" s="11">
        <v>0</v>
      </c>
      <c r="HM102" s="49">
        <v>0</v>
      </c>
      <c r="HN102" s="48">
        <v>0</v>
      </c>
      <c r="HO102" s="11">
        <v>0</v>
      </c>
      <c r="HP102" s="49">
        <v>0</v>
      </c>
      <c r="HQ102" s="54">
        <v>1</v>
      </c>
      <c r="HR102" s="13">
        <v>6</v>
      </c>
      <c r="HS102" s="55">
        <v>6000</v>
      </c>
      <c r="HT102" s="54">
        <v>3</v>
      </c>
      <c r="HU102" s="13">
        <v>102</v>
      </c>
      <c r="HV102" s="55">
        <v>34000</v>
      </c>
      <c r="HW102" s="54">
        <v>1</v>
      </c>
      <c r="HX102" s="13">
        <v>58</v>
      </c>
      <c r="HY102" s="55">
        <v>58000</v>
      </c>
      <c r="HZ102" s="48">
        <v>0</v>
      </c>
      <c r="IA102" s="11">
        <v>0</v>
      </c>
      <c r="IB102" s="49">
        <v>0</v>
      </c>
      <c r="IC102" s="48"/>
      <c r="ID102" s="11"/>
      <c r="IE102" s="49"/>
      <c r="IF102" s="48"/>
      <c r="IG102" s="11"/>
      <c r="IH102" s="49"/>
      <c r="II102" s="48"/>
      <c r="IJ102" s="11"/>
      <c r="IK102" s="49"/>
      <c r="IL102" s="48"/>
      <c r="IM102" s="11"/>
      <c r="IN102" s="49"/>
      <c r="IO102" s="48"/>
      <c r="IP102" s="11"/>
      <c r="IQ102" s="49"/>
      <c r="IR102" s="48">
        <v>0</v>
      </c>
      <c r="IS102" s="11">
        <v>0</v>
      </c>
      <c r="IT102" s="49">
        <v>0</v>
      </c>
      <c r="IU102" s="10">
        <f t="shared" ref="IU102:IU133" si="569">F102+I102+L102+O102+R102+U102+X102+AD102+AG102+AJ102+AM102+AP102+AV102+AY102+BB102+BH102+BK102+BN102+BQ102+BT102+BW102+BZ102+CC102+CF102+CI102+CL102+CO102+CR102+CU102+CX102+DA102+DD102+DG102+DJ102+DM102+DP102+DV102+DY102+EB102+EE102+EH102+EN102+EQ102+ET102+EW102+EZ102+FC102+FF102+FI102+FL102+FO102+FR102+FU102+FX102+GA102+GD102+GG102+GJ102+GM102+II102+GP102+GS102+GV102+GY102+HB102+HE102+HH102+HK102+HN102+HQ102+HT102+HW102+HZ102+IR102</f>
        <v>318</v>
      </c>
      <c r="IV102" s="15">
        <f t="shared" ref="IV102:IV133" si="570">G102+J102+M102+P102+S102+V102+Y102+AE102+AH102+AK102+AN102+AQ102+AW102+AZ102+BC102+BI102+BL102+BO102+BR102+BU102+BX102+CA102+CD102+CG102+CJ102+CM102+CP102+CS102+CV102+CY102+DB102+DE102+DH102+DK102+DN102+DQ102+DW102+DZ102+EC102+EF102+EI102+EO102+ER102+EU102+EX102+FA102+FD102+FG102+FJ102+FM102+FP102+FS102+FV102+FY102+GB102+GE102+GH102+GK102+GN102+IJ102+GQ102+GT102+GW102+GZ102+HC102+HF102+HI102+HL102+HO102+HR102+HU102+HX102+IA102+IS102</f>
        <v>16381</v>
      </c>
      <c r="IW102" s="6"/>
      <c r="IX102" s="9"/>
      <c r="IY102" s="6"/>
      <c r="IZ102" s="6"/>
      <c r="JA102" s="6"/>
      <c r="JB102" s="9"/>
      <c r="JC102" s="6"/>
      <c r="JD102" s="6"/>
      <c r="JE102" s="6"/>
      <c r="JF102" s="9"/>
      <c r="JG102" s="6"/>
      <c r="JH102" s="6"/>
      <c r="JI102" s="1"/>
      <c r="JJ102" s="2"/>
      <c r="JK102" s="1"/>
      <c r="JL102" s="1"/>
      <c r="JM102" s="1"/>
      <c r="JN102" s="2"/>
      <c r="JO102" s="1"/>
      <c r="JP102" s="1"/>
      <c r="JQ102" s="1"/>
      <c r="JR102" s="2"/>
      <c r="JS102" s="1"/>
      <c r="JT102" s="1"/>
      <c r="JU102" s="1"/>
      <c r="JV102" s="2"/>
      <c r="JW102" s="1"/>
      <c r="JX102" s="1"/>
      <c r="JY102" s="1"/>
      <c r="JZ102" s="2"/>
      <c r="KA102" s="1"/>
      <c r="KB102" s="1"/>
      <c r="KC102" s="1"/>
      <c r="KD102" s="2"/>
      <c r="KE102" s="1"/>
      <c r="KF102" s="1"/>
      <c r="KG102" s="1"/>
      <c r="KH102" s="2"/>
      <c r="KI102" s="1"/>
      <c r="KJ102" s="1"/>
      <c r="KK102" s="1"/>
      <c r="KL102" s="2"/>
      <c r="KM102" s="1"/>
      <c r="KN102" s="1"/>
      <c r="KO102" s="1"/>
    </row>
    <row r="103" spans="1:376" x14ac:dyDescent="0.3">
      <c r="A103" s="64">
        <v>2011</v>
      </c>
      <c r="B103" s="65" t="s">
        <v>11</v>
      </c>
      <c r="C103" s="48">
        <v>0</v>
      </c>
      <c r="D103" s="11">
        <v>0</v>
      </c>
      <c r="E103" s="49">
        <f t="shared" si="565"/>
        <v>0</v>
      </c>
      <c r="F103" s="48">
        <v>0</v>
      </c>
      <c r="G103" s="11">
        <v>0</v>
      </c>
      <c r="H103" s="49">
        <v>0</v>
      </c>
      <c r="I103" s="48">
        <v>0</v>
      </c>
      <c r="J103" s="11">
        <v>0</v>
      </c>
      <c r="K103" s="49">
        <v>0</v>
      </c>
      <c r="L103" s="48">
        <v>0</v>
      </c>
      <c r="M103" s="11">
        <v>0</v>
      </c>
      <c r="N103" s="49">
        <v>0</v>
      </c>
      <c r="O103" s="48">
        <v>0</v>
      </c>
      <c r="P103" s="11">
        <v>0</v>
      </c>
      <c r="Q103" s="49">
        <v>0</v>
      </c>
      <c r="R103" s="48">
        <v>0</v>
      </c>
      <c r="S103" s="11">
        <v>0</v>
      </c>
      <c r="T103" s="49">
        <v>0</v>
      </c>
      <c r="U103" s="48">
        <v>0</v>
      </c>
      <c r="V103" s="11">
        <v>0</v>
      </c>
      <c r="W103" s="49">
        <v>0</v>
      </c>
      <c r="X103" s="48">
        <v>0</v>
      </c>
      <c r="Y103" s="11">
        <v>0</v>
      </c>
      <c r="Z103" s="49">
        <v>0</v>
      </c>
      <c r="AA103" s="48">
        <v>0</v>
      </c>
      <c r="AB103" s="11">
        <v>0</v>
      </c>
      <c r="AC103" s="49">
        <f t="shared" si="566"/>
        <v>0</v>
      </c>
      <c r="AD103" s="48">
        <v>0</v>
      </c>
      <c r="AE103" s="11">
        <v>0</v>
      </c>
      <c r="AF103" s="49">
        <v>0</v>
      </c>
      <c r="AG103" s="48">
        <v>0</v>
      </c>
      <c r="AH103" s="13">
        <v>12</v>
      </c>
      <c r="AI103" s="49">
        <v>0</v>
      </c>
      <c r="AJ103" s="48">
        <v>0</v>
      </c>
      <c r="AK103" s="11">
        <v>0</v>
      </c>
      <c r="AL103" s="49">
        <v>0</v>
      </c>
      <c r="AM103" s="54">
        <v>0</v>
      </c>
      <c r="AN103" s="13">
        <v>87</v>
      </c>
      <c r="AO103" s="55">
        <v>0</v>
      </c>
      <c r="AP103" s="48">
        <v>0</v>
      </c>
      <c r="AQ103" s="11">
        <v>0</v>
      </c>
      <c r="AR103" s="49">
        <v>0</v>
      </c>
      <c r="AS103" s="48">
        <v>0</v>
      </c>
      <c r="AT103" s="11">
        <v>0</v>
      </c>
      <c r="AU103" s="49">
        <f t="shared" si="567"/>
        <v>0</v>
      </c>
      <c r="AV103" s="48">
        <v>0</v>
      </c>
      <c r="AW103" s="11">
        <v>0</v>
      </c>
      <c r="AX103" s="49">
        <v>0</v>
      </c>
      <c r="AY103" s="54">
        <v>21</v>
      </c>
      <c r="AZ103" s="13">
        <v>1491</v>
      </c>
      <c r="BA103" s="55">
        <v>71000</v>
      </c>
      <c r="BB103" s="48">
        <v>0</v>
      </c>
      <c r="BC103" s="11">
        <v>0</v>
      </c>
      <c r="BD103" s="49">
        <v>0</v>
      </c>
      <c r="BE103" s="48">
        <v>0</v>
      </c>
      <c r="BF103" s="11">
        <v>0</v>
      </c>
      <c r="BG103" s="49">
        <v>0</v>
      </c>
      <c r="BH103" s="48">
        <v>0</v>
      </c>
      <c r="BI103" s="11">
        <v>0</v>
      </c>
      <c r="BJ103" s="49">
        <v>0</v>
      </c>
      <c r="BK103" s="54">
        <v>8</v>
      </c>
      <c r="BL103" s="13">
        <v>273</v>
      </c>
      <c r="BM103" s="55">
        <v>34125</v>
      </c>
      <c r="BN103" s="48">
        <v>0</v>
      </c>
      <c r="BO103" s="11">
        <v>0</v>
      </c>
      <c r="BP103" s="49">
        <v>0</v>
      </c>
      <c r="BQ103" s="54">
        <v>26</v>
      </c>
      <c r="BR103" s="13">
        <v>1043</v>
      </c>
      <c r="BS103" s="55">
        <v>40115.38461538461</v>
      </c>
      <c r="BT103" s="48">
        <v>0</v>
      </c>
      <c r="BU103" s="11">
        <v>0</v>
      </c>
      <c r="BV103" s="49">
        <v>0</v>
      </c>
      <c r="BW103" s="48">
        <v>0</v>
      </c>
      <c r="BX103" s="11">
        <v>0</v>
      </c>
      <c r="BY103" s="49">
        <v>0</v>
      </c>
      <c r="BZ103" s="48">
        <v>0</v>
      </c>
      <c r="CA103" s="11">
        <v>0</v>
      </c>
      <c r="CB103" s="49">
        <v>0</v>
      </c>
      <c r="CC103" s="48">
        <v>0</v>
      </c>
      <c r="CD103" s="11">
        <v>0</v>
      </c>
      <c r="CE103" s="49">
        <v>0</v>
      </c>
      <c r="CF103" s="48">
        <v>0</v>
      </c>
      <c r="CG103" s="11">
        <v>0</v>
      </c>
      <c r="CH103" s="49">
        <v>0</v>
      </c>
      <c r="CI103" s="48">
        <v>0</v>
      </c>
      <c r="CJ103" s="11">
        <v>0</v>
      </c>
      <c r="CK103" s="49">
        <v>0</v>
      </c>
      <c r="CL103" s="54">
        <v>1</v>
      </c>
      <c r="CM103" s="13">
        <v>124</v>
      </c>
      <c r="CN103" s="55">
        <v>124000</v>
      </c>
      <c r="CO103" s="48">
        <v>0</v>
      </c>
      <c r="CP103" s="11">
        <v>0</v>
      </c>
      <c r="CQ103" s="49">
        <v>0</v>
      </c>
      <c r="CR103" s="54">
        <v>3</v>
      </c>
      <c r="CS103" s="13">
        <v>292</v>
      </c>
      <c r="CT103" s="55">
        <v>97333.333333333328</v>
      </c>
      <c r="CU103" s="54">
        <v>5</v>
      </c>
      <c r="CV103" s="13">
        <v>381</v>
      </c>
      <c r="CW103" s="55">
        <v>76200</v>
      </c>
      <c r="CX103" s="48">
        <v>0</v>
      </c>
      <c r="CY103" s="11">
        <v>0</v>
      </c>
      <c r="CZ103" s="49">
        <v>0</v>
      </c>
      <c r="DA103" s="48">
        <v>0</v>
      </c>
      <c r="DB103" s="11">
        <v>0</v>
      </c>
      <c r="DC103" s="49">
        <v>0</v>
      </c>
      <c r="DD103" s="48">
        <v>0</v>
      </c>
      <c r="DE103" s="11">
        <v>0</v>
      </c>
      <c r="DF103" s="49">
        <v>0</v>
      </c>
      <c r="DG103" s="48">
        <v>0</v>
      </c>
      <c r="DH103" s="11">
        <v>0</v>
      </c>
      <c r="DI103" s="49">
        <v>0</v>
      </c>
      <c r="DJ103" s="48">
        <v>0</v>
      </c>
      <c r="DK103" s="11">
        <v>0</v>
      </c>
      <c r="DL103" s="49">
        <v>0</v>
      </c>
      <c r="DM103" s="48">
        <v>0</v>
      </c>
      <c r="DN103" s="11">
        <v>0</v>
      </c>
      <c r="DO103" s="49">
        <v>0</v>
      </c>
      <c r="DP103" s="48">
        <v>0</v>
      </c>
      <c r="DQ103" s="11">
        <v>0</v>
      </c>
      <c r="DR103" s="49">
        <v>0</v>
      </c>
      <c r="DS103" s="48">
        <v>0</v>
      </c>
      <c r="DT103" s="11">
        <v>0</v>
      </c>
      <c r="DU103" s="49">
        <v>0</v>
      </c>
      <c r="DV103" s="48">
        <v>0</v>
      </c>
      <c r="DW103" s="11">
        <v>0</v>
      </c>
      <c r="DX103" s="49">
        <v>0</v>
      </c>
      <c r="DY103" s="48">
        <v>0</v>
      </c>
      <c r="DZ103" s="11">
        <v>0</v>
      </c>
      <c r="EA103" s="49">
        <v>0</v>
      </c>
      <c r="EB103" s="48">
        <v>0</v>
      </c>
      <c r="EC103" s="11">
        <v>0</v>
      </c>
      <c r="ED103" s="49">
        <v>0</v>
      </c>
      <c r="EE103" s="48">
        <v>0</v>
      </c>
      <c r="EF103" s="11">
        <v>0</v>
      </c>
      <c r="EG103" s="49">
        <v>0</v>
      </c>
      <c r="EH103" s="48">
        <v>0</v>
      </c>
      <c r="EI103" s="11">
        <v>0</v>
      </c>
      <c r="EJ103" s="49">
        <v>0</v>
      </c>
      <c r="EK103" s="48">
        <v>0</v>
      </c>
      <c r="EL103" s="11">
        <v>0</v>
      </c>
      <c r="EM103" s="49">
        <f t="shared" si="568"/>
        <v>0</v>
      </c>
      <c r="EN103" s="48">
        <v>0</v>
      </c>
      <c r="EO103" s="11">
        <v>0</v>
      </c>
      <c r="EP103" s="49">
        <v>0</v>
      </c>
      <c r="EQ103" s="54">
        <v>269</v>
      </c>
      <c r="ER103" s="13">
        <v>12478</v>
      </c>
      <c r="ES103" s="55">
        <v>46386.617100371746</v>
      </c>
      <c r="ET103" s="48">
        <v>0</v>
      </c>
      <c r="EU103" s="11">
        <v>0</v>
      </c>
      <c r="EV103" s="49">
        <v>0</v>
      </c>
      <c r="EW103" s="48">
        <v>0</v>
      </c>
      <c r="EX103" s="11">
        <v>0</v>
      </c>
      <c r="EY103" s="49">
        <v>0</v>
      </c>
      <c r="EZ103" s="54">
        <v>0</v>
      </c>
      <c r="FA103" s="13">
        <v>3</v>
      </c>
      <c r="FB103" s="55">
        <v>0</v>
      </c>
      <c r="FC103" s="48">
        <v>0</v>
      </c>
      <c r="FD103" s="11">
        <v>0</v>
      </c>
      <c r="FE103" s="49">
        <v>0</v>
      </c>
      <c r="FF103" s="48">
        <v>0</v>
      </c>
      <c r="FG103" s="11">
        <v>0</v>
      </c>
      <c r="FH103" s="49">
        <v>0</v>
      </c>
      <c r="FI103" s="48">
        <v>0</v>
      </c>
      <c r="FJ103" s="11">
        <v>0</v>
      </c>
      <c r="FK103" s="49">
        <v>0</v>
      </c>
      <c r="FL103" s="48">
        <v>0</v>
      </c>
      <c r="FM103" s="11">
        <v>0</v>
      </c>
      <c r="FN103" s="49">
        <v>0</v>
      </c>
      <c r="FO103" s="48">
        <v>0</v>
      </c>
      <c r="FP103" s="11">
        <v>0</v>
      </c>
      <c r="FQ103" s="49">
        <v>0</v>
      </c>
      <c r="FR103" s="48">
        <v>0</v>
      </c>
      <c r="FS103" s="11">
        <v>0</v>
      </c>
      <c r="FT103" s="49">
        <v>0</v>
      </c>
      <c r="FU103" s="48">
        <v>0</v>
      </c>
      <c r="FV103" s="11">
        <v>0</v>
      </c>
      <c r="FW103" s="49">
        <v>0</v>
      </c>
      <c r="FX103" s="48">
        <v>0</v>
      </c>
      <c r="FY103" s="11">
        <v>0</v>
      </c>
      <c r="FZ103" s="49">
        <v>0</v>
      </c>
      <c r="GA103" s="48">
        <v>0</v>
      </c>
      <c r="GB103" s="11">
        <v>0</v>
      </c>
      <c r="GC103" s="49">
        <v>0</v>
      </c>
      <c r="GD103" s="48">
        <v>0</v>
      </c>
      <c r="GE103" s="11">
        <v>0</v>
      </c>
      <c r="GF103" s="49">
        <v>0</v>
      </c>
      <c r="GG103" s="48">
        <v>0</v>
      </c>
      <c r="GH103" s="11">
        <v>0</v>
      </c>
      <c r="GI103" s="49">
        <v>0</v>
      </c>
      <c r="GJ103" s="48">
        <v>0</v>
      </c>
      <c r="GK103" s="11">
        <v>0</v>
      </c>
      <c r="GL103" s="49">
        <v>0</v>
      </c>
      <c r="GM103" s="54">
        <v>9</v>
      </c>
      <c r="GN103" s="13">
        <v>581</v>
      </c>
      <c r="GO103" s="55">
        <v>64555.555555555555</v>
      </c>
      <c r="GP103" s="48">
        <v>0</v>
      </c>
      <c r="GQ103" s="11">
        <v>0</v>
      </c>
      <c r="GR103" s="49">
        <v>0</v>
      </c>
      <c r="GS103" s="48">
        <v>0</v>
      </c>
      <c r="GT103" s="11">
        <v>7</v>
      </c>
      <c r="GU103" s="49">
        <v>0</v>
      </c>
      <c r="GV103" s="48">
        <v>0</v>
      </c>
      <c r="GW103" s="11">
        <v>0</v>
      </c>
      <c r="GX103" s="49">
        <v>0</v>
      </c>
      <c r="GY103" s="48">
        <v>0</v>
      </c>
      <c r="GZ103" s="11">
        <v>0</v>
      </c>
      <c r="HA103" s="49">
        <v>0</v>
      </c>
      <c r="HB103" s="48">
        <v>0</v>
      </c>
      <c r="HC103" s="11">
        <v>0</v>
      </c>
      <c r="HD103" s="49">
        <v>0</v>
      </c>
      <c r="HE103" s="48">
        <v>0</v>
      </c>
      <c r="HF103" s="11">
        <v>0</v>
      </c>
      <c r="HG103" s="49">
        <v>0</v>
      </c>
      <c r="HH103" s="48">
        <v>0</v>
      </c>
      <c r="HI103" s="11">
        <v>0</v>
      </c>
      <c r="HJ103" s="49">
        <v>0</v>
      </c>
      <c r="HK103" s="48">
        <v>0</v>
      </c>
      <c r="HL103" s="11">
        <v>0</v>
      </c>
      <c r="HM103" s="49">
        <v>0</v>
      </c>
      <c r="HN103" s="48">
        <v>0</v>
      </c>
      <c r="HO103" s="11">
        <v>0</v>
      </c>
      <c r="HP103" s="49">
        <v>0</v>
      </c>
      <c r="HQ103" s="48">
        <v>0</v>
      </c>
      <c r="HR103" s="11">
        <v>0</v>
      </c>
      <c r="HS103" s="49">
        <v>0</v>
      </c>
      <c r="HT103" s="54">
        <v>3</v>
      </c>
      <c r="HU103" s="13">
        <v>90</v>
      </c>
      <c r="HV103" s="55">
        <v>30000</v>
      </c>
      <c r="HW103" s="54">
        <v>49</v>
      </c>
      <c r="HX103" s="13">
        <v>1271</v>
      </c>
      <c r="HY103" s="55">
        <v>25938.775510204083</v>
      </c>
      <c r="HZ103" s="48">
        <v>0</v>
      </c>
      <c r="IA103" s="11">
        <v>0</v>
      </c>
      <c r="IB103" s="49">
        <v>0</v>
      </c>
      <c r="IC103" s="48"/>
      <c r="ID103" s="11"/>
      <c r="IE103" s="49"/>
      <c r="IF103" s="48"/>
      <c r="IG103" s="11"/>
      <c r="IH103" s="49"/>
      <c r="II103" s="48"/>
      <c r="IJ103" s="11"/>
      <c r="IK103" s="49"/>
      <c r="IL103" s="48"/>
      <c r="IM103" s="11"/>
      <c r="IN103" s="49"/>
      <c r="IO103" s="48"/>
      <c r="IP103" s="11"/>
      <c r="IQ103" s="49"/>
      <c r="IR103" s="48">
        <v>0</v>
      </c>
      <c r="IS103" s="11">
        <v>0</v>
      </c>
      <c r="IT103" s="49">
        <v>0</v>
      </c>
      <c r="IU103" s="10">
        <f t="shared" si="569"/>
        <v>394</v>
      </c>
      <c r="IV103" s="15">
        <f t="shared" si="570"/>
        <v>18133</v>
      </c>
      <c r="IW103" s="6"/>
      <c r="IX103" s="9"/>
      <c r="IY103" s="6"/>
      <c r="IZ103" s="6"/>
      <c r="JA103" s="6"/>
      <c r="JB103" s="9"/>
      <c r="JC103" s="6"/>
      <c r="JD103" s="6"/>
      <c r="JE103" s="6"/>
      <c r="JF103" s="9"/>
      <c r="JG103" s="6"/>
      <c r="JH103" s="6"/>
      <c r="JI103" s="1"/>
      <c r="JJ103" s="2"/>
      <c r="JK103" s="1"/>
      <c r="JL103" s="1"/>
      <c r="JM103" s="1"/>
      <c r="JN103" s="2"/>
      <c r="JO103" s="1"/>
      <c r="JP103" s="1"/>
      <c r="JQ103" s="1"/>
      <c r="JR103" s="2"/>
      <c r="JS103" s="1"/>
      <c r="JT103" s="1"/>
      <c r="JU103" s="1"/>
      <c r="JV103" s="2"/>
      <c r="JW103" s="1"/>
      <c r="JX103" s="1"/>
      <c r="JY103" s="1"/>
      <c r="JZ103" s="2"/>
      <c r="KA103" s="1"/>
      <c r="KB103" s="1"/>
      <c r="KC103" s="1"/>
      <c r="KD103" s="2"/>
      <c r="KE103" s="1"/>
      <c r="KF103" s="1"/>
      <c r="KG103" s="1"/>
      <c r="KH103" s="2"/>
      <c r="KI103" s="1"/>
      <c r="KJ103" s="1"/>
      <c r="KK103" s="1"/>
      <c r="KL103" s="2"/>
      <c r="KM103" s="1"/>
      <c r="KN103" s="1"/>
      <c r="KO103" s="1"/>
    </row>
    <row r="104" spans="1:376" x14ac:dyDescent="0.3">
      <c r="A104" s="64">
        <v>2011</v>
      </c>
      <c r="B104" s="65" t="s">
        <v>12</v>
      </c>
      <c r="C104" s="48">
        <v>0</v>
      </c>
      <c r="D104" s="11">
        <v>0</v>
      </c>
      <c r="E104" s="49">
        <f t="shared" si="565"/>
        <v>0</v>
      </c>
      <c r="F104" s="48">
        <v>0</v>
      </c>
      <c r="G104" s="11">
        <v>0</v>
      </c>
      <c r="H104" s="49">
        <v>0</v>
      </c>
      <c r="I104" s="48">
        <v>0</v>
      </c>
      <c r="J104" s="11">
        <v>0</v>
      </c>
      <c r="K104" s="49">
        <v>0</v>
      </c>
      <c r="L104" s="54">
        <v>5</v>
      </c>
      <c r="M104" s="13">
        <v>183</v>
      </c>
      <c r="N104" s="55">
        <v>36600</v>
      </c>
      <c r="O104" s="48">
        <v>0</v>
      </c>
      <c r="P104" s="11">
        <v>0</v>
      </c>
      <c r="Q104" s="49">
        <v>0</v>
      </c>
      <c r="R104" s="54">
        <v>0</v>
      </c>
      <c r="S104" s="13">
        <v>0</v>
      </c>
      <c r="T104" s="49">
        <v>0</v>
      </c>
      <c r="U104" s="48">
        <v>0</v>
      </c>
      <c r="V104" s="11">
        <v>0</v>
      </c>
      <c r="W104" s="49">
        <v>0</v>
      </c>
      <c r="X104" s="48">
        <v>0</v>
      </c>
      <c r="Y104" s="11">
        <v>0</v>
      </c>
      <c r="Z104" s="49">
        <v>0</v>
      </c>
      <c r="AA104" s="48">
        <v>0</v>
      </c>
      <c r="AB104" s="11">
        <v>0</v>
      </c>
      <c r="AC104" s="49">
        <f t="shared" si="566"/>
        <v>0</v>
      </c>
      <c r="AD104" s="48">
        <v>0</v>
      </c>
      <c r="AE104" s="11">
        <v>0</v>
      </c>
      <c r="AF104" s="49">
        <v>0</v>
      </c>
      <c r="AG104" s="48">
        <v>0</v>
      </c>
      <c r="AH104" s="11">
        <v>0</v>
      </c>
      <c r="AI104" s="49">
        <v>0</v>
      </c>
      <c r="AJ104" s="48">
        <v>0</v>
      </c>
      <c r="AK104" s="11">
        <v>0</v>
      </c>
      <c r="AL104" s="49">
        <v>0</v>
      </c>
      <c r="AM104" s="48">
        <v>0</v>
      </c>
      <c r="AN104" s="11">
        <v>0</v>
      </c>
      <c r="AO104" s="49">
        <v>0</v>
      </c>
      <c r="AP104" s="48">
        <v>0</v>
      </c>
      <c r="AQ104" s="11">
        <v>0</v>
      </c>
      <c r="AR104" s="49">
        <v>0</v>
      </c>
      <c r="AS104" s="48">
        <v>0</v>
      </c>
      <c r="AT104" s="11">
        <v>0</v>
      </c>
      <c r="AU104" s="49">
        <f t="shared" si="567"/>
        <v>0</v>
      </c>
      <c r="AV104" s="48">
        <v>0</v>
      </c>
      <c r="AW104" s="11">
        <v>0</v>
      </c>
      <c r="AX104" s="49">
        <v>0</v>
      </c>
      <c r="AY104" s="54">
        <v>49</v>
      </c>
      <c r="AZ104" s="13">
        <v>1540</v>
      </c>
      <c r="BA104" s="55">
        <v>31428.571428571428</v>
      </c>
      <c r="BB104" s="48">
        <v>0</v>
      </c>
      <c r="BC104" s="11">
        <v>0</v>
      </c>
      <c r="BD104" s="49">
        <v>0</v>
      </c>
      <c r="BE104" s="48">
        <v>0</v>
      </c>
      <c r="BF104" s="11">
        <v>0</v>
      </c>
      <c r="BG104" s="49">
        <v>0</v>
      </c>
      <c r="BH104" s="48">
        <v>0</v>
      </c>
      <c r="BI104" s="11">
        <v>0</v>
      </c>
      <c r="BJ104" s="49">
        <v>0</v>
      </c>
      <c r="BK104" s="54">
        <v>15</v>
      </c>
      <c r="BL104" s="13">
        <v>576</v>
      </c>
      <c r="BM104" s="55">
        <v>38400</v>
      </c>
      <c r="BN104" s="48">
        <v>0</v>
      </c>
      <c r="BO104" s="11">
        <v>0</v>
      </c>
      <c r="BP104" s="49">
        <v>0</v>
      </c>
      <c r="BQ104" s="54">
        <v>39</v>
      </c>
      <c r="BR104" s="13">
        <v>1918</v>
      </c>
      <c r="BS104" s="55">
        <v>49179.48717948718</v>
      </c>
      <c r="BT104" s="48">
        <v>0</v>
      </c>
      <c r="BU104" s="11">
        <v>0</v>
      </c>
      <c r="BV104" s="49">
        <v>0</v>
      </c>
      <c r="BW104" s="48">
        <v>0</v>
      </c>
      <c r="BX104" s="11">
        <v>0</v>
      </c>
      <c r="BY104" s="49">
        <v>0</v>
      </c>
      <c r="BZ104" s="48">
        <v>0</v>
      </c>
      <c r="CA104" s="11">
        <v>0</v>
      </c>
      <c r="CB104" s="49">
        <v>0</v>
      </c>
      <c r="CC104" s="48">
        <v>0</v>
      </c>
      <c r="CD104" s="11">
        <v>0</v>
      </c>
      <c r="CE104" s="49">
        <v>0</v>
      </c>
      <c r="CF104" s="48">
        <v>0</v>
      </c>
      <c r="CG104" s="11">
        <v>0</v>
      </c>
      <c r="CH104" s="49">
        <v>0</v>
      </c>
      <c r="CI104" s="54">
        <v>0</v>
      </c>
      <c r="CJ104" s="13">
        <v>12</v>
      </c>
      <c r="CK104" s="55">
        <v>0</v>
      </c>
      <c r="CL104" s="48">
        <v>0</v>
      </c>
      <c r="CM104" s="11">
        <v>0</v>
      </c>
      <c r="CN104" s="49">
        <v>0</v>
      </c>
      <c r="CO104" s="48">
        <v>0</v>
      </c>
      <c r="CP104" s="11">
        <v>0</v>
      </c>
      <c r="CQ104" s="49">
        <v>0</v>
      </c>
      <c r="CR104" s="54">
        <v>2</v>
      </c>
      <c r="CS104" s="13">
        <v>124</v>
      </c>
      <c r="CT104" s="55">
        <v>62000</v>
      </c>
      <c r="CU104" s="54">
        <v>2</v>
      </c>
      <c r="CV104" s="13">
        <v>119</v>
      </c>
      <c r="CW104" s="55">
        <v>59500</v>
      </c>
      <c r="CX104" s="48">
        <v>0</v>
      </c>
      <c r="CY104" s="11">
        <v>0</v>
      </c>
      <c r="CZ104" s="49">
        <v>0</v>
      </c>
      <c r="DA104" s="48">
        <v>0</v>
      </c>
      <c r="DB104" s="11">
        <v>0</v>
      </c>
      <c r="DC104" s="49">
        <v>0</v>
      </c>
      <c r="DD104" s="48">
        <v>0</v>
      </c>
      <c r="DE104" s="11">
        <v>0</v>
      </c>
      <c r="DF104" s="49">
        <v>0</v>
      </c>
      <c r="DG104" s="48">
        <v>0</v>
      </c>
      <c r="DH104" s="11">
        <v>0</v>
      </c>
      <c r="DI104" s="49">
        <v>0</v>
      </c>
      <c r="DJ104" s="48">
        <v>0</v>
      </c>
      <c r="DK104" s="11">
        <v>0</v>
      </c>
      <c r="DL104" s="49">
        <v>0</v>
      </c>
      <c r="DM104" s="48">
        <v>0</v>
      </c>
      <c r="DN104" s="11">
        <v>0</v>
      </c>
      <c r="DO104" s="49">
        <v>0</v>
      </c>
      <c r="DP104" s="48">
        <v>0</v>
      </c>
      <c r="DQ104" s="11">
        <v>0</v>
      </c>
      <c r="DR104" s="49">
        <v>0</v>
      </c>
      <c r="DS104" s="48">
        <v>0</v>
      </c>
      <c r="DT104" s="11">
        <v>0</v>
      </c>
      <c r="DU104" s="49">
        <v>0</v>
      </c>
      <c r="DV104" s="48">
        <v>0</v>
      </c>
      <c r="DW104" s="11">
        <v>0</v>
      </c>
      <c r="DX104" s="49">
        <v>0</v>
      </c>
      <c r="DY104" s="48">
        <v>0</v>
      </c>
      <c r="DZ104" s="11">
        <v>0</v>
      </c>
      <c r="EA104" s="49">
        <v>0</v>
      </c>
      <c r="EB104" s="48">
        <v>0</v>
      </c>
      <c r="EC104" s="11">
        <v>0</v>
      </c>
      <c r="ED104" s="49">
        <v>0</v>
      </c>
      <c r="EE104" s="48">
        <v>0</v>
      </c>
      <c r="EF104" s="11">
        <v>0</v>
      </c>
      <c r="EG104" s="49">
        <v>0</v>
      </c>
      <c r="EH104" s="48">
        <v>0</v>
      </c>
      <c r="EI104" s="11">
        <v>0</v>
      </c>
      <c r="EJ104" s="49">
        <v>0</v>
      </c>
      <c r="EK104" s="48">
        <v>0</v>
      </c>
      <c r="EL104" s="11">
        <v>0</v>
      </c>
      <c r="EM104" s="49">
        <f t="shared" si="568"/>
        <v>0</v>
      </c>
      <c r="EN104" s="48">
        <v>0</v>
      </c>
      <c r="EO104" s="11">
        <v>0</v>
      </c>
      <c r="EP104" s="49">
        <v>0</v>
      </c>
      <c r="EQ104" s="54">
        <v>182</v>
      </c>
      <c r="ER104" s="13">
        <v>8511</v>
      </c>
      <c r="ES104" s="55">
        <v>46763.73626373626</v>
      </c>
      <c r="ET104" s="48">
        <v>0</v>
      </c>
      <c r="EU104" s="11">
        <v>0</v>
      </c>
      <c r="EV104" s="49">
        <v>0</v>
      </c>
      <c r="EW104" s="48">
        <v>0</v>
      </c>
      <c r="EX104" s="11">
        <v>0</v>
      </c>
      <c r="EY104" s="49">
        <v>0</v>
      </c>
      <c r="EZ104" s="54">
        <v>1</v>
      </c>
      <c r="FA104" s="13">
        <v>1</v>
      </c>
      <c r="FB104" s="55">
        <v>1000</v>
      </c>
      <c r="FC104" s="48">
        <v>0</v>
      </c>
      <c r="FD104" s="11">
        <v>0</v>
      </c>
      <c r="FE104" s="49">
        <v>0</v>
      </c>
      <c r="FF104" s="48">
        <v>0</v>
      </c>
      <c r="FG104" s="11">
        <v>0</v>
      </c>
      <c r="FH104" s="49">
        <v>0</v>
      </c>
      <c r="FI104" s="48">
        <v>0</v>
      </c>
      <c r="FJ104" s="11">
        <v>0</v>
      </c>
      <c r="FK104" s="49">
        <v>0</v>
      </c>
      <c r="FL104" s="48">
        <v>0</v>
      </c>
      <c r="FM104" s="11">
        <v>0</v>
      </c>
      <c r="FN104" s="49">
        <v>0</v>
      </c>
      <c r="FO104" s="48">
        <v>0</v>
      </c>
      <c r="FP104" s="11">
        <v>0</v>
      </c>
      <c r="FQ104" s="49">
        <v>0</v>
      </c>
      <c r="FR104" s="48">
        <v>0</v>
      </c>
      <c r="FS104" s="11">
        <v>0</v>
      </c>
      <c r="FT104" s="49">
        <v>0</v>
      </c>
      <c r="FU104" s="48">
        <v>0</v>
      </c>
      <c r="FV104" s="11">
        <v>0</v>
      </c>
      <c r="FW104" s="49">
        <v>0</v>
      </c>
      <c r="FX104" s="48">
        <v>0</v>
      </c>
      <c r="FY104" s="11">
        <v>0</v>
      </c>
      <c r="FZ104" s="49">
        <v>0</v>
      </c>
      <c r="GA104" s="48">
        <v>0</v>
      </c>
      <c r="GB104" s="11">
        <v>0</v>
      </c>
      <c r="GC104" s="49">
        <v>0</v>
      </c>
      <c r="GD104" s="48">
        <v>0</v>
      </c>
      <c r="GE104" s="11">
        <v>0</v>
      </c>
      <c r="GF104" s="49">
        <v>0</v>
      </c>
      <c r="GG104" s="48">
        <v>0</v>
      </c>
      <c r="GH104" s="11">
        <v>0</v>
      </c>
      <c r="GI104" s="49">
        <v>0</v>
      </c>
      <c r="GJ104" s="48">
        <v>0</v>
      </c>
      <c r="GK104" s="11">
        <v>0</v>
      </c>
      <c r="GL104" s="49">
        <v>0</v>
      </c>
      <c r="GM104" s="48">
        <v>0</v>
      </c>
      <c r="GN104" s="11">
        <v>0</v>
      </c>
      <c r="GO104" s="49">
        <v>0</v>
      </c>
      <c r="GP104" s="48">
        <v>0</v>
      </c>
      <c r="GQ104" s="11">
        <v>0</v>
      </c>
      <c r="GR104" s="49">
        <v>0</v>
      </c>
      <c r="GS104" s="48">
        <v>0</v>
      </c>
      <c r="GT104" s="11">
        <v>15</v>
      </c>
      <c r="GU104" s="49">
        <v>0</v>
      </c>
      <c r="GV104" s="48">
        <v>0</v>
      </c>
      <c r="GW104" s="11">
        <v>0</v>
      </c>
      <c r="GX104" s="49">
        <v>0</v>
      </c>
      <c r="GY104" s="48">
        <v>0</v>
      </c>
      <c r="GZ104" s="11">
        <v>0</v>
      </c>
      <c r="HA104" s="49">
        <v>0</v>
      </c>
      <c r="HB104" s="48">
        <v>0</v>
      </c>
      <c r="HC104" s="11">
        <v>0</v>
      </c>
      <c r="HD104" s="49">
        <v>0</v>
      </c>
      <c r="HE104" s="48">
        <v>0</v>
      </c>
      <c r="HF104" s="11">
        <v>0</v>
      </c>
      <c r="HG104" s="49">
        <v>0</v>
      </c>
      <c r="HH104" s="48">
        <v>0</v>
      </c>
      <c r="HI104" s="11">
        <v>0</v>
      </c>
      <c r="HJ104" s="49">
        <v>0</v>
      </c>
      <c r="HK104" s="48">
        <v>0</v>
      </c>
      <c r="HL104" s="11">
        <v>0</v>
      </c>
      <c r="HM104" s="49">
        <v>0</v>
      </c>
      <c r="HN104" s="48">
        <v>0</v>
      </c>
      <c r="HO104" s="11">
        <v>0</v>
      </c>
      <c r="HP104" s="49">
        <v>0</v>
      </c>
      <c r="HQ104" s="48">
        <v>0</v>
      </c>
      <c r="HR104" s="11">
        <v>0</v>
      </c>
      <c r="HS104" s="49">
        <v>0</v>
      </c>
      <c r="HT104" s="54">
        <v>3</v>
      </c>
      <c r="HU104" s="13">
        <v>193</v>
      </c>
      <c r="HV104" s="55">
        <v>64333.333333333328</v>
      </c>
      <c r="HW104" s="54">
        <v>34</v>
      </c>
      <c r="HX104" s="13">
        <v>1067</v>
      </c>
      <c r="HY104" s="55">
        <v>31382.352941176472</v>
      </c>
      <c r="HZ104" s="48">
        <v>0</v>
      </c>
      <c r="IA104" s="11">
        <v>0</v>
      </c>
      <c r="IB104" s="49">
        <v>0</v>
      </c>
      <c r="IC104" s="48"/>
      <c r="ID104" s="11"/>
      <c r="IE104" s="49"/>
      <c r="IF104" s="48"/>
      <c r="IG104" s="11"/>
      <c r="IH104" s="49"/>
      <c r="II104" s="48"/>
      <c r="IJ104" s="11"/>
      <c r="IK104" s="49"/>
      <c r="IL104" s="48"/>
      <c r="IM104" s="11"/>
      <c r="IN104" s="49"/>
      <c r="IO104" s="48"/>
      <c r="IP104" s="11"/>
      <c r="IQ104" s="49"/>
      <c r="IR104" s="48">
        <v>0</v>
      </c>
      <c r="IS104" s="11">
        <v>0</v>
      </c>
      <c r="IT104" s="49">
        <v>0</v>
      </c>
      <c r="IU104" s="10">
        <f t="shared" si="569"/>
        <v>332</v>
      </c>
      <c r="IV104" s="15">
        <f t="shared" si="570"/>
        <v>14259</v>
      </c>
      <c r="IW104" s="6"/>
      <c r="IX104" s="9"/>
      <c r="IY104" s="6"/>
      <c r="IZ104" s="6"/>
      <c r="JA104" s="6"/>
      <c r="JB104" s="9"/>
      <c r="JC104" s="6"/>
      <c r="JD104" s="6"/>
      <c r="JE104" s="6"/>
      <c r="JF104" s="9"/>
      <c r="JG104" s="6"/>
      <c r="JH104" s="6"/>
      <c r="JI104" s="1"/>
      <c r="JJ104" s="2"/>
      <c r="JK104" s="1"/>
      <c r="JL104" s="1"/>
      <c r="JM104" s="1"/>
      <c r="JN104" s="2"/>
      <c r="JO104" s="1"/>
      <c r="JP104" s="1"/>
      <c r="JQ104" s="1"/>
      <c r="JR104" s="2"/>
      <c r="JS104" s="1"/>
      <c r="JT104" s="1"/>
      <c r="JU104" s="1"/>
      <c r="JV104" s="2"/>
      <c r="JW104" s="1"/>
      <c r="JX104" s="1"/>
      <c r="JY104" s="1"/>
      <c r="JZ104" s="2"/>
      <c r="KA104" s="1"/>
      <c r="KB104" s="1"/>
      <c r="KC104" s="1"/>
      <c r="KD104" s="2"/>
      <c r="KE104" s="1"/>
      <c r="KF104" s="1"/>
      <c r="KG104" s="1"/>
      <c r="KH104" s="2"/>
      <c r="KI104" s="1"/>
      <c r="KJ104" s="1"/>
      <c r="KK104" s="1"/>
      <c r="KL104" s="2"/>
      <c r="KM104" s="1"/>
      <c r="KN104" s="1"/>
      <c r="KO104" s="1"/>
    </row>
    <row r="105" spans="1:376" x14ac:dyDescent="0.3">
      <c r="A105" s="64">
        <v>2011</v>
      </c>
      <c r="B105" s="65" t="s">
        <v>13</v>
      </c>
      <c r="C105" s="48">
        <v>0</v>
      </c>
      <c r="D105" s="11">
        <v>0</v>
      </c>
      <c r="E105" s="49">
        <f t="shared" si="565"/>
        <v>0</v>
      </c>
      <c r="F105" s="48">
        <v>0</v>
      </c>
      <c r="G105" s="11">
        <v>0</v>
      </c>
      <c r="H105" s="49">
        <v>0</v>
      </c>
      <c r="I105" s="54">
        <v>0</v>
      </c>
      <c r="J105" s="13">
        <v>28</v>
      </c>
      <c r="K105" s="55">
        <v>0</v>
      </c>
      <c r="L105" s="48">
        <v>0</v>
      </c>
      <c r="M105" s="11">
        <v>0</v>
      </c>
      <c r="N105" s="49">
        <v>0</v>
      </c>
      <c r="O105" s="48">
        <v>0</v>
      </c>
      <c r="P105" s="11">
        <v>0</v>
      </c>
      <c r="Q105" s="49">
        <v>0</v>
      </c>
      <c r="R105" s="54">
        <v>0</v>
      </c>
      <c r="S105" s="13">
        <v>19</v>
      </c>
      <c r="T105" s="55">
        <v>0</v>
      </c>
      <c r="U105" s="48">
        <v>0</v>
      </c>
      <c r="V105" s="11">
        <v>0</v>
      </c>
      <c r="W105" s="49">
        <v>0</v>
      </c>
      <c r="X105" s="48">
        <v>0</v>
      </c>
      <c r="Y105" s="11">
        <v>0</v>
      </c>
      <c r="Z105" s="49">
        <v>0</v>
      </c>
      <c r="AA105" s="48">
        <v>0</v>
      </c>
      <c r="AB105" s="11">
        <v>0</v>
      </c>
      <c r="AC105" s="49">
        <f t="shared" si="566"/>
        <v>0</v>
      </c>
      <c r="AD105" s="48">
        <v>0</v>
      </c>
      <c r="AE105" s="11">
        <v>0</v>
      </c>
      <c r="AF105" s="49">
        <v>0</v>
      </c>
      <c r="AG105" s="48">
        <v>0</v>
      </c>
      <c r="AH105" s="11">
        <v>0</v>
      </c>
      <c r="AI105" s="49">
        <v>0</v>
      </c>
      <c r="AJ105" s="48">
        <v>0</v>
      </c>
      <c r="AK105" s="11">
        <v>0</v>
      </c>
      <c r="AL105" s="49">
        <v>0</v>
      </c>
      <c r="AM105" s="48">
        <v>0</v>
      </c>
      <c r="AN105" s="11">
        <v>0</v>
      </c>
      <c r="AO105" s="49">
        <v>0</v>
      </c>
      <c r="AP105" s="48">
        <v>0</v>
      </c>
      <c r="AQ105" s="11">
        <v>0</v>
      </c>
      <c r="AR105" s="49">
        <v>0</v>
      </c>
      <c r="AS105" s="48">
        <v>0</v>
      </c>
      <c r="AT105" s="11">
        <v>0</v>
      </c>
      <c r="AU105" s="49">
        <f t="shared" si="567"/>
        <v>0</v>
      </c>
      <c r="AV105" s="48">
        <v>0</v>
      </c>
      <c r="AW105" s="11">
        <v>0</v>
      </c>
      <c r="AX105" s="49">
        <v>0</v>
      </c>
      <c r="AY105" s="54">
        <v>36</v>
      </c>
      <c r="AZ105" s="13">
        <v>1294</v>
      </c>
      <c r="BA105" s="55">
        <v>35944.444444444445</v>
      </c>
      <c r="BB105" s="48">
        <v>0</v>
      </c>
      <c r="BC105" s="11">
        <v>0</v>
      </c>
      <c r="BD105" s="49">
        <v>0</v>
      </c>
      <c r="BE105" s="48">
        <v>0</v>
      </c>
      <c r="BF105" s="11">
        <v>0</v>
      </c>
      <c r="BG105" s="49">
        <v>0</v>
      </c>
      <c r="BH105" s="48">
        <v>0</v>
      </c>
      <c r="BI105" s="11">
        <v>0</v>
      </c>
      <c r="BJ105" s="49">
        <v>0</v>
      </c>
      <c r="BK105" s="54">
        <v>11</v>
      </c>
      <c r="BL105" s="13">
        <v>229</v>
      </c>
      <c r="BM105" s="55">
        <v>20818.181818181816</v>
      </c>
      <c r="BN105" s="48">
        <v>0</v>
      </c>
      <c r="BO105" s="11">
        <v>0</v>
      </c>
      <c r="BP105" s="49">
        <v>0</v>
      </c>
      <c r="BQ105" s="54">
        <v>36</v>
      </c>
      <c r="BR105" s="13">
        <v>1692</v>
      </c>
      <c r="BS105" s="55">
        <v>47000</v>
      </c>
      <c r="BT105" s="48">
        <v>0</v>
      </c>
      <c r="BU105" s="11">
        <v>0</v>
      </c>
      <c r="BV105" s="49">
        <v>0</v>
      </c>
      <c r="BW105" s="48">
        <v>0</v>
      </c>
      <c r="BX105" s="11">
        <v>0</v>
      </c>
      <c r="BY105" s="49">
        <v>0</v>
      </c>
      <c r="BZ105" s="48">
        <v>0</v>
      </c>
      <c r="CA105" s="11">
        <v>0</v>
      </c>
      <c r="CB105" s="49">
        <v>0</v>
      </c>
      <c r="CC105" s="48">
        <v>0</v>
      </c>
      <c r="CD105" s="11">
        <v>0</v>
      </c>
      <c r="CE105" s="49">
        <v>0</v>
      </c>
      <c r="CF105" s="48">
        <v>0</v>
      </c>
      <c r="CG105" s="11">
        <v>0</v>
      </c>
      <c r="CH105" s="49">
        <v>0</v>
      </c>
      <c r="CI105" s="48">
        <v>0</v>
      </c>
      <c r="CJ105" s="11">
        <v>0</v>
      </c>
      <c r="CK105" s="49">
        <v>0</v>
      </c>
      <c r="CL105" s="48">
        <v>0</v>
      </c>
      <c r="CM105" s="11">
        <v>0</v>
      </c>
      <c r="CN105" s="49">
        <v>0</v>
      </c>
      <c r="CO105" s="54">
        <v>5</v>
      </c>
      <c r="CP105" s="13">
        <v>837</v>
      </c>
      <c r="CQ105" s="55">
        <v>167400</v>
      </c>
      <c r="CR105" s="54">
        <v>2</v>
      </c>
      <c r="CS105" s="13">
        <v>264</v>
      </c>
      <c r="CT105" s="55">
        <v>132000</v>
      </c>
      <c r="CU105" s="54">
        <v>4</v>
      </c>
      <c r="CV105" s="13">
        <v>295</v>
      </c>
      <c r="CW105" s="55">
        <v>73750</v>
      </c>
      <c r="CX105" s="48">
        <v>0</v>
      </c>
      <c r="CY105" s="11">
        <v>0</v>
      </c>
      <c r="CZ105" s="49">
        <v>0</v>
      </c>
      <c r="DA105" s="48">
        <v>0</v>
      </c>
      <c r="DB105" s="11">
        <v>0</v>
      </c>
      <c r="DC105" s="49">
        <v>0</v>
      </c>
      <c r="DD105" s="48">
        <v>0</v>
      </c>
      <c r="DE105" s="11">
        <v>0</v>
      </c>
      <c r="DF105" s="49">
        <v>0</v>
      </c>
      <c r="DG105" s="48">
        <v>0</v>
      </c>
      <c r="DH105" s="11">
        <v>0</v>
      </c>
      <c r="DI105" s="49">
        <v>0</v>
      </c>
      <c r="DJ105" s="48">
        <v>0</v>
      </c>
      <c r="DK105" s="11">
        <v>0</v>
      </c>
      <c r="DL105" s="49">
        <v>0</v>
      </c>
      <c r="DM105" s="48">
        <v>0</v>
      </c>
      <c r="DN105" s="11">
        <v>0</v>
      </c>
      <c r="DO105" s="49">
        <v>0</v>
      </c>
      <c r="DP105" s="48">
        <v>0</v>
      </c>
      <c r="DQ105" s="11">
        <v>0</v>
      </c>
      <c r="DR105" s="49">
        <v>0</v>
      </c>
      <c r="DS105" s="54">
        <v>0</v>
      </c>
      <c r="DT105" s="13">
        <v>0</v>
      </c>
      <c r="DU105" s="55">
        <v>0</v>
      </c>
      <c r="DV105" s="54">
        <v>0</v>
      </c>
      <c r="DW105" s="13">
        <v>15</v>
      </c>
      <c r="DX105" s="55">
        <v>0</v>
      </c>
      <c r="DY105" s="48">
        <v>0</v>
      </c>
      <c r="DZ105" s="11">
        <v>0</v>
      </c>
      <c r="EA105" s="49">
        <v>0</v>
      </c>
      <c r="EB105" s="48">
        <v>0</v>
      </c>
      <c r="EC105" s="11">
        <v>0</v>
      </c>
      <c r="ED105" s="49">
        <v>0</v>
      </c>
      <c r="EE105" s="48">
        <v>0</v>
      </c>
      <c r="EF105" s="11">
        <v>0</v>
      </c>
      <c r="EG105" s="49">
        <v>0</v>
      </c>
      <c r="EH105" s="48">
        <v>0</v>
      </c>
      <c r="EI105" s="11">
        <v>0</v>
      </c>
      <c r="EJ105" s="49">
        <v>0</v>
      </c>
      <c r="EK105" s="48">
        <v>0</v>
      </c>
      <c r="EL105" s="11">
        <v>0</v>
      </c>
      <c r="EM105" s="49">
        <f t="shared" si="568"/>
        <v>0</v>
      </c>
      <c r="EN105" s="48">
        <v>0</v>
      </c>
      <c r="EO105" s="11">
        <v>0</v>
      </c>
      <c r="EP105" s="49">
        <v>0</v>
      </c>
      <c r="EQ105" s="54">
        <v>47</v>
      </c>
      <c r="ER105" s="13">
        <v>2738</v>
      </c>
      <c r="ES105" s="55">
        <v>58255.319148936171</v>
      </c>
      <c r="ET105" s="48">
        <v>0</v>
      </c>
      <c r="EU105" s="11">
        <v>0</v>
      </c>
      <c r="EV105" s="49">
        <v>0</v>
      </c>
      <c r="EW105" s="48">
        <v>0</v>
      </c>
      <c r="EX105" s="11">
        <v>0</v>
      </c>
      <c r="EY105" s="49">
        <v>0</v>
      </c>
      <c r="EZ105" s="54">
        <v>0</v>
      </c>
      <c r="FA105" s="13">
        <v>1</v>
      </c>
      <c r="FB105" s="55">
        <v>0</v>
      </c>
      <c r="FC105" s="48">
        <v>0</v>
      </c>
      <c r="FD105" s="11">
        <v>0</v>
      </c>
      <c r="FE105" s="49">
        <v>0</v>
      </c>
      <c r="FF105" s="48">
        <v>0</v>
      </c>
      <c r="FG105" s="11">
        <v>0</v>
      </c>
      <c r="FH105" s="49">
        <v>0</v>
      </c>
      <c r="FI105" s="48">
        <v>0</v>
      </c>
      <c r="FJ105" s="11">
        <v>0</v>
      </c>
      <c r="FK105" s="49">
        <v>0</v>
      </c>
      <c r="FL105" s="48">
        <v>0</v>
      </c>
      <c r="FM105" s="11">
        <v>0</v>
      </c>
      <c r="FN105" s="49">
        <v>0</v>
      </c>
      <c r="FO105" s="48">
        <v>0</v>
      </c>
      <c r="FP105" s="11">
        <v>0</v>
      </c>
      <c r="FQ105" s="49">
        <v>0</v>
      </c>
      <c r="FR105" s="48">
        <v>0</v>
      </c>
      <c r="FS105" s="11">
        <v>0</v>
      </c>
      <c r="FT105" s="49">
        <v>0</v>
      </c>
      <c r="FU105" s="48">
        <v>0</v>
      </c>
      <c r="FV105" s="11">
        <v>0</v>
      </c>
      <c r="FW105" s="49">
        <v>0</v>
      </c>
      <c r="FX105" s="48">
        <v>0</v>
      </c>
      <c r="FY105" s="11">
        <v>0</v>
      </c>
      <c r="FZ105" s="49">
        <v>0</v>
      </c>
      <c r="GA105" s="48">
        <v>0</v>
      </c>
      <c r="GB105" s="11">
        <v>0</v>
      </c>
      <c r="GC105" s="49">
        <v>0</v>
      </c>
      <c r="GD105" s="48">
        <v>0</v>
      </c>
      <c r="GE105" s="11">
        <v>0</v>
      </c>
      <c r="GF105" s="49">
        <v>0</v>
      </c>
      <c r="GG105" s="48">
        <v>0</v>
      </c>
      <c r="GH105" s="11">
        <v>0</v>
      </c>
      <c r="GI105" s="49">
        <v>0</v>
      </c>
      <c r="GJ105" s="48">
        <v>0</v>
      </c>
      <c r="GK105" s="11">
        <v>0</v>
      </c>
      <c r="GL105" s="49">
        <v>0</v>
      </c>
      <c r="GM105" s="48">
        <v>0</v>
      </c>
      <c r="GN105" s="11">
        <v>0</v>
      </c>
      <c r="GO105" s="49">
        <v>0</v>
      </c>
      <c r="GP105" s="48">
        <v>0</v>
      </c>
      <c r="GQ105" s="11">
        <v>0</v>
      </c>
      <c r="GR105" s="49">
        <v>0</v>
      </c>
      <c r="GS105" s="48">
        <v>0</v>
      </c>
      <c r="GT105" s="11">
        <v>0</v>
      </c>
      <c r="GU105" s="49">
        <v>0</v>
      </c>
      <c r="GV105" s="48">
        <v>0</v>
      </c>
      <c r="GW105" s="11">
        <v>0</v>
      </c>
      <c r="GX105" s="49">
        <v>0</v>
      </c>
      <c r="GY105" s="48">
        <v>0</v>
      </c>
      <c r="GZ105" s="11">
        <v>0</v>
      </c>
      <c r="HA105" s="49">
        <v>0</v>
      </c>
      <c r="HB105" s="48">
        <v>0</v>
      </c>
      <c r="HC105" s="11">
        <v>0</v>
      </c>
      <c r="HD105" s="49">
        <v>0</v>
      </c>
      <c r="HE105" s="48">
        <v>0</v>
      </c>
      <c r="HF105" s="11">
        <v>0</v>
      </c>
      <c r="HG105" s="49">
        <v>0</v>
      </c>
      <c r="HH105" s="48">
        <v>0</v>
      </c>
      <c r="HI105" s="11">
        <v>0</v>
      </c>
      <c r="HJ105" s="49">
        <v>0</v>
      </c>
      <c r="HK105" s="48">
        <v>0</v>
      </c>
      <c r="HL105" s="11">
        <v>0</v>
      </c>
      <c r="HM105" s="49">
        <v>0</v>
      </c>
      <c r="HN105" s="48">
        <v>0</v>
      </c>
      <c r="HO105" s="11">
        <v>0</v>
      </c>
      <c r="HP105" s="49">
        <v>0</v>
      </c>
      <c r="HQ105" s="48">
        <v>0</v>
      </c>
      <c r="HR105" s="11">
        <v>0</v>
      </c>
      <c r="HS105" s="49">
        <v>0</v>
      </c>
      <c r="HT105" s="54">
        <v>11</v>
      </c>
      <c r="HU105" s="13">
        <v>543</v>
      </c>
      <c r="HV105" s="55">
        <v>49363.636363636368</v>
      </c>
      <c r="HW105" s="54">
        <v>17</v>
      </c>
      <c r="HX105" s="13">
        <v>537</v>
      </c>
      <c r="HY105" s="55">
        <v>31588.235294117647</v>
      </c>
      <c r="HZ105" s="48">
        <v>0</v>
      </c>
      <c r="IA105" s="11">
        <v>0</v>
      </c>
      <c r="IB105" s="49">
        <v>0</v>
      </c>
      <c r="IC105" s="48"/>
      <c r="ID105" s="11"/>
      <c r="IE105" s="49"/>
      <c r="IF105" s="48"/>
      <c r="IG105" s="11"/>
      <c r="IH105" s="49"/>
      <c r="II105" s="48"/>
      <c r="IJ105" s="11"/>
      <c r="IK105" s="49"/>
      <c r="IL105" s="48"/>
      <c r="IM105" s="11"/>
      <c r="IN105" s="49"/>
      <c r="IO105" s="48"/>
      <c r="IP105" s="11"/>
      <c r="IQ105" s="49"/>
      <c r="IR105" s="48">
        <v>0</v>
      </c>
      <c r="IS105" s="11">
        <v>0</v>
      </c>
      <c r="IT105" s="49">
        <v>0</v>
      </c>
      <c r="IU105" s="10">
        <f t="shared" si="569"/>
        <v>169</v>
      </c>
      <c r="IV105" s="15">
        <f t="shared" si="570"/>
        <v>8492</v>
      </c>
      <c r="IW105" s="6"/>
      <c r="IX105" s="9"/>
      <c r="IY105" s="6"/>
      <c r="IZ105" s="6"/>
      <c r="JA105" s="6"/>
      <c r="JB105" s="9"/>
      <c r="JC105" s="6"/>
      <c r="JD105" s="6"/>
      <c r="JE105" s="6"/>
      <c r="JF105" s="9"/>
      <c r="JG105" s="6"/>
      <c r="JH105" s="6"/>
      <c r="JI105" s="1"/>
      <c r="JJ105" s="2"/>
      <c r="JK105" s="1"/>
      <c r="JL105" s="1"/>
      <c r="JM105" s="1"/>
      <c r="JN105" s="2"/>
      <c r="JO105" s="1"/>
      <c r="JP105" s="1"/>
      <c r="JQ105" s="1"/>
      <c r="JR105" s="2"/>
      <c r="JS105" s="1"/>
      <c r="JT105" s="1"/>
      <c r="JU105" s="1"/>
      <c r="JV105" s="2"/>
      <c r="JW105" s="1"/>
      <c r="JX105" s="1"/>
      <c r="JY105" s="1"/>
      <c r="JZ105" s="2"/>
      <c r="KA105" s="1"/>
      <c r="KB105" s="1"/>
      <c r="KC105" s="1"/>
      <c r="KD105" s="2"/>
      <c r="KE105" s="1"/>
      <c r="KF105" s="1"/>
      <c r="KG105" s="1"/>
      <c r="KH105" s="2"/>
      <c r="KI105" s="1"/>
      <c r="KJ105" s="1"/>
      <c r="KK105" s="1"/>
      <c r="KL105" s="2"/>
      <c r="KM105" s="1"/>
      <c r="KN105" s="1"/>
      <c r="KO105" s="1"/>
    </row>
    <row r="106" spans="1:376" x14ac:dyDescent="0.3">
      <c r="A106" s="64">
        <v>2011</v>
      </c>
      <c r="B106" s="65" t="s">
        <v>14</v>
      </c>
      <c r="C106" s="48">
        <v>0</v>
      </c>
      <c r="D106" s="11">
        <v>0</v>
      </c>
      <c r="E106" s="49">
        <f t="shared" si="565"/>
        <v>0</v>
      </c>
      <c r="F106" s="48">
        <v>0</v>
      </c>
      <c r="G106" s="11">
        <v>0</v>
      </c>
      <c r="H106" s="49">
        <v>0</v>
      </c>
      <c r="I106" s="48">
        <v>0</v>
      </c>
      <c r="J106" s="11">
        <v>0</v>
      </c>
      <c r="K106" s="49">
        <v>0</v>
      </c>
      <c r="L106" s="54">
        <v>4</v>
      </c>
      <c r="M106" s="13">
        <v>175</v>
      </c>
      <c r="N106" s="55">
        <v>43750</v>
      </c>
      <c r="O106" s="48">
        <v>0</v>
      </c>
      <c r="P106" s="11">
        <v>0</v>
      </c>
      <c r="Q106" s="49">
        <v>0</v>
      </c>
      <c r="R106" s="48">
        <v>0</v>
      </c>
      <c r="S106" s="11">
        <v>0</v>
      </c>
      <c r="T106" s="49">
        <v>0</v>
      </c>
      <c r="U106" s="48">
        <v>0</v>
      </c>
      <c r="V106" s="11">
        <v>0</v>
      </c>
      <c r="W106" s="49">
        <v>0</v>
      </c>
      <c r="X106" s="48">
        <v>0</v>
      </c>
      <c r="Y106" s="11">
        <v>0</v>
      </c>
      <c r="Z106" s="49">
        <v>0</v>
      </c>
      <c r="AA106" s="48">
        <v>0</v>
      </c>
      <c r="AB106" s="11">
        <v>0</v>
      </c>
      <c r="AC106" s="49">
        <f t="shared" si="566"/>
        <v>0</v>
      </c>
      <c r="AD106" s="48">
        <v>0</v>
      </c>
      <c r="AE106" s="11">
        <v>0</v>
      </c>
      <c r="AF106" s="49">
        <v>0</v>
      </c>
      <c r="AG106" s="48">
        <v>0</v>
      </c>
      <c r="AH106" s="11">
        <v>0</v>
      </c>
      <c r="AI106" s="49">
        <v>0</v>
      </c>
      <c r="AJ106" s="48">
        <v>0</v>
      </c>
      <c r="AK106" s="11">
        <v>0</v>
      </c>
      <c r="AL106" s="49">
        <v>0</v>
      </c>
      <c r="AM106" s="48">
        <v>0</v>
      </c>
      <c r="AN106" s="11">
        <v>0</v>
      </c>
      <c r="AO106" s="49">
        <v>0</v>
      </c>
      <c r="AP106" s="48">
        <v>0</v>
      </c>
      <c r="AQ106" s="11">
        <v>0</v>
      </c>
      <c r="AR106" s="49">
        <v>0</v>
      </c>
      <c r="AS106" s="48">
        <v>0</v>
      </c>
      <c r="AT106" s="11">
        <v>0</v>
      </c>
      <c r="AU106" s="49">
        <f t="shared" si="567"/>
        <v>0</v>
      </c>
      <c r="AV106" s="48">
        <v>0</v>
      </c>
      <c r="AW106" s="11">
        <v>0</v>
      </c>
      <c r="AX106" s="49">
        <v>0</v>
      </c>
      <c r="AY106" s="54">
        <v>64</v>
      </c>
      <c r="AZ106" s="13">
        <v>2343</v>
      </c>
      <c r="BA106" s="55">
        <v>36609.375</v>
      </c>
      <c r="BB106" s="48">
        <v>0</v>
      </c>
      <c r="BC106" s="11">
        <v>0</v>
      </c>
      <c r="BD106" s="49">
        <v>0</v>
      </c>
      <c r="BE106" s="48">
        <v>0</v>
      </c>
      <c r="BF106" s="11">
        <v>0</v>
      </c>
      <c r="BG106" s="49">
        <v>0</v>
      </c>
      <c r="BH106" s="48">
        <v>0</v>
      </c>
      <c r="BI106" s="11">
        <v>0</v>
      </c>
      <c r="BJ106" s="49">
        <v>0</v>
      </c>
      <c r="BK106" s="54">
        <v>25</v>
      </c>
      <c r="BL106" s="13">
        <v>3455</v>
      </c>
      <c r="BM106" s="55">
        <v>138200</v>
      </c>
      <c r="BN106" s="48">
        <v>0</v>
      </c>
      <c r="BO106" s="11">
        <v>0</v>
      </c>
      <c r="BP106" s="49">
        <v>0</v>
      </c>
      <c r="BQ106" s="54">
        <v>72</v>
      </c>
      <c r="BR106" s="13">
        <v>2833</v>
      </c>
      <c r="BS106" s="55">
        <v>39347.222222222219</v>
      </c>
      <c r="BT106" s="48">
        <v>0</v>
      </c>
      <c r="BU106" s="11">
        <v>0</v>
      </c>
      <c r="BV106" s="49">
        <v>0</v>
      </c>
      <c r="BW106" s="48">
        <v>0</v>
      </c>
      <c r="BX106" s="11">
        <v>0</v>
      </c>
      <c r="BY106" s="49">
        <v>0</v>
      </c>
      <c r="BZ106" s="48">
        <v>0</v>
      </c>
      <c r="CA106" s="11">
        <v>0</v>
      </c>
      <c r="CB106" s="49">
        <v>0</v>
      </c>
      <c r="CC106" s="48">
        <v>0</v>
      </c>
      <c r="CD106" s="11">
        <v>0</v>
      </c>
      <c r="CE106" s="49">
        <v>0</v>
      </c>
      <c r="CF106" s="48">
        <v>0</v>
      </c>
      <c r="CG106" s="11">
        <v>0</v>
      </c>
      <c r="CH106" s="49">
        <v>0</v>
      </c>
      <c r="CI106" s="48">
        <v>0</v>
      </c>
      <c r="CJ106" s="11">
        <v>0</v>
      </c>
      <c r="CK106" s="49">
        <v>0</v>
      </c>
      <c r="CL106" s="48">
        <v>0</v>
      </c>
      <c r="CM106" s="11">
        <v>0</v>
      </c>
      <c r="CN106" s="49">
        <v>0</v>
      </c>
      <c r="CO106" s="54">
        <v>14</v>
      </c>
      <c r="CP106" s="13">
        <v>2465</v>
      </c>
      <c r="CQ106" s="55">
        <v>176071.42857142858</v>
      </c>
      <c r="CR106" s="54">
        <v>3</v>
      </c>
      <c r="CS106" s="13">
        <v>289</v>
      </c>
      <c r="CT106" s="55">
        <v>96333.333333333328</v>
      </c>
      <c r="CU106" s="54">
        <v>1</v>
      </c>
      <c r="CV106" s="13">
        <v>111</v>
      </c>
      <c r="CW106" s="55">
        <v>111000</v>
      </c>
      <c r="CX106" s="48">
        <v>0</v>
      </c>
      <c r="CY106" s="11">
        <v>0</v>
      </c>
      <c r="CZ106" s="49">
        <v>0</v>
      </c>
      <c r="DA106" s="48">
        <v>0</v>
      </c>
      <c r="DB106" s="11">
        <v>0</v>
      </c>
      <c r="DC106" s="49">
        <v>0</v>
      </c>
      <c r="DD106" s="48">
        <v>0</v>
      </c>
      <c r="DE106" s="11">
        <v>0</v>
      </c>
      <c r="DF106" s="49">
        <v>0</v>
      </c>
      <c r="DG106" s="48">
        <v>0</v>
      </c>
      <c r="DH106" s="11">
        <v>0</v>
      </c>
      <c r="DI106" s="49">
        <v>0</v>
      </c>
      <c r="DJ106" s="48">
        <v>0</v>
      </c>
      <c r="DK106" s="11">
        <v>0</v>
      </c>
      <c r="DL106" s="49">
        <v>0</v>
      </c>
      <c r="DM106" s="48">
        <v>0</v>
      </c>
      <c r="DN106" s="11">
        <v>0</v>
      </c>
      <c r="DO106" s="49">
        <v>0</v>
      </c>
      <c r="DP106" s="48">
        <v>0</v>
      </c>
      <c r="DQ106" s="11">
        <v>0</v>
      </c>
      <c r="DR106" s="49">
        <v>0</v>
      </c>
      <c r="DS106" s="54">
        <v>0</v>
      </c>
      <c r="DT106" s="13">
        <v>0</v>
      </c>
      <c r="DU106" s="55">
        <v>0</v>
      </c>
      <c r="DV106" s="54">
        <v>15</v>
      </c>
      <c r="DW106" s="13">
        <v>494</v>
      </c>
      <c r="DX106" s="55">
        <v>32933.333333333328</v>
      </c>
      <c r="DY106" s="48">
        <v>0</v>
      </c>
      <c r="DZ106" s="11">
        <v>0</v>
      </c>
      <c r="EA106" s="49">
        <v>0</v>
      </c>
      <c r="EB106" s="48">
        <v>0</v>
      </c>
      <c r="EC106" s="11">
        <v>0</v>
      </c>
      <c r="ED106" s="49">
        <v>0</v>
      </c>
      <c r="EE106" s="48">
        <v>0</v>
      </c>
      <c r="EF106" s="11">
        <v>0</v>
      </c>
      <c r="EG106" s="49">
        <v>0</v>
      </c>
      <c r="EH106" s="48">
        <v>0</v>
      </c>
      <c r="EI106" s="11">
        <v>0</v>
      </c>
      <c r="EJ106" s="49">
        <v>0</v>
      </c>
      <c r="EK106" s="48">
        <v>0</v>
      </c>
      <c r="EL106" s="11">
        <v>0</v>
      </c>
      <c r="EM106" s="49">
        <f t="shared" si="568"/>
        <v>0</v>
      </c>
      <c r="EN106" s="48">
        <v>0</v>
      </c>
      <c r="EO106" s="11">
        <v>0</v>
      </c>
      <c r="EP106" s="49">
        <v>0</v>
      </c>
      <c r="EQ106" s="54">
        <v>133</v>
      </c>
      <c r="ER106" s="13">
        <v>7292</v>
      </c>
      <c r="ES106" s="55">
        <v>54827.067669172931</v>
      </c>
      <c r="ET106" s="48">
        <v>0</v>
      </c>
      <c r="EU106" s="11">
        <v>0</v>
      </c>
      <c r="EV106" s="49">
        <v>0</v>
      </c>
      <c r="EW106" s="48">
        <v>0</v>
      </c>
      <c r="EX106" s="11">
        <v>0</v>
      </c>
      <c r="EY106" s="49">
        <v>0</v>
      </c>
      <c r="EZ106" s="54">
        <v>2</v>
      </c>
      <c r="FA106" s="13">
        <v>9</v>
      </c>
      <c r="FB106" s="55">
        <v>4500</v>
      </c>
      <c r="FC106" s="48">
        <v>0</v>
      </c>
      <c r="FD106" s="11">
        <v>0</v>
      </c>
      <c r="FE106" s="49">
        <v>0</v>
      </c>
      <c r="FF106" s="48">
        <v>0</v>
      </c>
      <c r="FG106" s="11">
        <v>0</v>
      </c>
      <c r="FH106" s="49">
        <v>0</v>
      </c>
      <c r="FI106" s="48">
        <v>0</v>
      </c>
      <c r="FJ106" s="11">
        <v>0</v>
      </c>
      <c r="FK106" s="49">
        <v>0</v>
      </c>
      <c r="FL106" s="48">
        <v>0</v>
      </c>
      <c r="FM106" s="11">
        <v>0</v>
      </c>
      <c r="FN106" s="49">
        <v>0</v>
      </c>
      <c r="FO106" s="48">
        <v>0</v>
      </c>
      <c r="FP106" s="11">
        <v>0</v>
      </c>
      <c r="FQ106" s="49">
        <v>0</v>
      </c>
      <c r="FR106" s="48">
        <v>0</v>
      </c>
      <c r="FS106" s="11">
        <v>0</v>
      </c>
      <c r="FT106" s="49">
        <v>0</v>
      </c>
      <c r="FU106" s="48">
        <v>0</v>
      </c>
      <c r="FV106" s="11">
        <v>0</v>
      </c>
      <c r="FW106" s="49">
        <v>0</v>
      </c>
      <c r="FX106" s="48">
        <v>0</v>
      </c>
      <c r="FY106" s="11">
        <v>0</v>
      </c>
      <c r="FZ106" s="49">
        <v>0</v>
      </c>
      <c r="GA106" s="48">
        <v>0</v>
      </c>
      <c r="GB106" s="11">
        <v>0</v>
      </c>
      <c r="GC106" s="49">
        <v>0</v>
      </c>
      <c r="GD106" s="54">
        <v>31</v>
      </c>
      <c r="GE106" s="13">
        <v>1818</v>
      </c>
      <c r="GF106" s="55">
        <v>58645.161290322583</v>
      </c>
      <c r="GG106" s="48">
        <v>0</v>
      </c>
      <c r="GH106" s="11">
        <v>0</v>
      </c>
      <c r="GI106" s="49">
        <v>0</v>
      </c>
      <c r="GJ106" s="48">
        <v>0</v>
      </c>
      <c r="GK106" s="11">
        <v>0</v>
      </c>
      <c r="GL106" s="49">
        <v>0</v>
      </c>
      <c r="GM106" s="48">
        <v>0</v>
      </c>
      <c r="GN106" s="11">
        <v>0</v>
      </c>
      <c r="GO106" s="49">
        <v>0</v>
      </c>
      <c r="GP106" s="48">
        <v>0</v>
      </c>
      <c r="GQ106" s="11">
        <v>0</v>
      </c>
      <c r="GR106" s="49">
        <v>0</v>
      </c>
      <c r="GS106" s="48">
        <v>0</v>
      </c>
      <c r="GT106" s="11">
        <v>1</v>
      </c>
      <c r="GU106" s="49">
        <v>0</v>
      </c>
      <c r="GV106" s="48">
        <v>0</v>
      </c>
      <c r="GW106" s="11">
        <v>0</v>
      </c>
      <c r="GX106" s="49">
        <v>0</v>
      </c>
      <c r="GY106" s="48">
        <v>0</v>
      </c>
      <c r="GZ106" s="11">
        <v>0</v>
      </c>
      <c r="HA106" s="49">
        <v>0</v>
      </c>
      <c r="HB106" s="48">
        <v>0</v>
      </c>
      <c r="HC106" s="11">
        <v>0</v>
      </c>
      <c r="HD106" s="49">
        <v>0</v>
      </c>
      <c r="HE106" s="48">
        <v>0</v>
      </c>
      <c r="HF106" s="11">
        <v>0</v>
      </c>
      <c r="HG106" s="49">
        <v>0</v>
      </c>
      <c r="HH106" s="48">
        <v>0</v>
      </c>
      <c r="HI106" s="11">
        <v>0</v>
      </c>
      <c r="HJ106" s="49">
        <v>0</v>
      </c>
      <c r="HK106" s="48">
        <v>0</v>
      </c>
      <c r="HL106" s="11">
        <v>0</v>
      </c>
      <c r="HM106" s="49">
        <v>0</v>
      </c>
      <c r="HN106" s="48">
        <v>0</v>
      </c>
      <c r="HO106" s="11">
        <v>0</v>
      </c>
      <c r="HP106" s="49">
        <v>0</v>
      </c>
      <c r="HQ106" s="48">
        <v>0</v>
      </c>
      <c r="HR106" s="11">
        <v>0</v>
      </c>
      <c r="HS106" s="49">
        <v>0</v>
      </c>
      <c r="HT106" s="54">
        <v>19</v>
      </c>
      <c r="HU106" s="13">
        <v>400</v>
      </c>
      <c r="HV106" s="55">
        <v>21052.63157894737</v>
      </c>
      <c r="HW106" s="54">
        <v>1</v>
      </c>
      <c r="HX106" s="13">
        <v>617</v>
      </c>
      <c r="HY106" s="55">
        <v>617000</v>
      </c>
      <c r="HZ106" s="48">
        <v>0</v>
      </c>
      <c r="IA106" s="11">
        <v>0</v>
      </c>
      <c r="IB106" s="49">
        <v>0</v>
      </c>
      <c r="IC106" s="48"/>
      <c r="ID106" s="11"/>
      <c r="IE106" s="49"/>
      <c r="IF106" s="48"/>
      <c r="IG106" s="11"/>
      <c r="IH106" s="49"/>
      <c r="II106" s="48"/>
      <c r="IJ106" s="11"/>
      <c r="IK106" s="49"/>
      <c r="IL106" s="48"/>
      <c r="IM106" s="11"/>
      <c r="IN106" s="49"/>
      <c r="IO106" s="48"/>
      <c r="IP106" s="11"/>
      <c r="IQ106" s="49"/>
      <c r="IR106" s="48">
        <v>0</v>
      </c>
      <c r="IS106" s="11">
        <v>0</v>
      </c>
      <c r="IT106" s="49">
        <v>0</v>
      </c>
      <c r="IU106" s="10">
        <f t="shared" si="569"/>
        <v>384</v>
      </c>
      <c r="IV106" s="15">
        <f t="shared" si="570"/>
        <v>22302</v>
      </c>
      <c r="IW106" s="6"/>
      <c r="IX106" s="9"/>
      <c r="IY106" s="6"/>
      <c r="IZ106" s="6"/>
      <c r="JA106" s="6"/>
      <c r="JB106" s="9"/>
      <c r="JC106" s="6"/>
      <c r="JD106" s="6"/>
      <c r="JE106" s="6"/>
      <c r="JF106" s="9"/>
      <c r="JG106" s="6"/>
      <c r="JH106" s="6"/>
      <c r="JI106" s="1"/>
      <c r="JJ106" s="2"/>
      <c r="JK106" s="1"/>
      <c r="JL106" s="1"/>
      <c r="JM106" s="1"/>
      <c r="JN106" s="2"/>
      <c r="JO106" s="1"/>
      <c r="JP106" s="1"/>
      <c r="JQ106" s="1"/>
      <c r="JR106" s="2"/>
      <c r="JS106" s="1"/>
      <c r="JT106" s="1"/>
      <c r="JU106" s="1"/>
      <c r="JV106" s="2"/>
      <c r="JW106" s="1"/>
      <c r="JX106" s="1"/>
      <c r="JY106" s="1"/>
      <c r="JZ106" s="2"/>
      <c r="KA106" s="1"/>
      <c r="KB106" s="1"/>
      <c r="KC106" s="1"/>
      <c r="KD106" s="2"/>
      <c r="KE106" s="1"/>
      <c r="KF106" s="1"/>
      <c r="KG106" s="1"/>
      <c r="KH106" s="2"/>
      <c r="KI106" s="1"/>
      <c r="KJ106" s="1"/>
      <c r="KK106" s="1"/>
      <c r="KL106" s="2"/>
      <c r="KM106" s="1"/>
      <c r="KN106" s="1"/>
      <c r="KO106" s="1"/>
    </row>
    <row r="107" spans="1:376" x14ac:dyDescent="0.3">
      <c r="A107" s="64">
        <v>2011</v>
      </c>
      <c r="B107" s="65" t="s">
        <v>15</v>
      </c>
      <c r="C107" s="48">
        <v>0</v>
      </c>
      <c r="D107" s="11">
        <v>0</v>
      </c>
      <c r="E107" s="49">
        <f t="shared" si="565"/>
        <v>0</v>
      </c>
      <c r="F107" s="48">
        <v>0</v>
      </c>
      <c r="G107" s="11">
        <v>0</v>
      </c>
      <c r="H107" s="49">
        <v>0</v>
      </c>
      <c r="I107" s="48">
        <v>0</v>
      </c>
      <c r="J107" s="11">
        <v>0</v>
      </c>
      <c r="K107" s="49">
        <v>0</v>
      </c>
      <c r="L107" s="54">
        <v>2</v>
      </c>
      <c r="M107" s="13">
        <v>82</v>
      </c>
      <c r="N107" s="55">
        <v>41000</v>
      </c>
      <c r="O107" s="48">
        <v>0</v>
      </c>
      <c r="P107" s="11">
        <v>0</v>
      </c>
      <c r="Q107" s="49">
        <v>0</v>
      </c>
      <c r="R107" s="54">
        <v>2</v>
      </c>
      <c r="S107" s="13">
        <v>446</v>
      </c>
      <c r="T107" s="55">
        <v>223000</v>
      </c>
      <c r="U107" s="48">
        <v>0</v>
      </c>
      <c r="V107" s="11">
        <v>0</v>
      </c>
      <c r="W107" s="49">
        <v>0</v>
      </c>
      <c r="X107" s="48">
        <v>0</v>
      </c>
      <c r="Y107" s="11">
        <v>0</v>
      </c>
      <c r="Z107" s="49">
        <v>0</v>
      </c>
      <c r="AA107" s="54">
        <v>0</v>
      </c>
      <c r="AB107" s="13">
        <v>0</v>
      </c>
      <c r="AC107" s="55">
        <f t="shared" si="566"/>
        <v>0</v>
      </c>
      <c r="AD107" s="54">
        <v>0</v>
      </c>
      <c r="AE107" s="13">
        <v>1</v>
      </c>
      <c r="AF107" s="55">
        <v>0</v>
      </c>
      <c r="AG107" s="48">
        <v>0</v>
      </c>
      <c r="AH107" s="11">
        <v>0</v>
      </c>
      <c r="AI107" s="49">
        <v>0</v>
      </c>
      <c r="AJ107" s="48">
        <v>0</v>
      </c>
      <c r="AK107" s="11">
        <v>0</v>
      </c>
      <c r="AL107" s="49">
        <v>0</v>
      </c>
      <c r="AM107" s="54">
        <v>2</v>
      </c>
      <c r="AN107" s="13">
        <v>2</v>
      </c>
      <c r="AO107" s="55">
        <v>1000</v>
      </c>
      <c r="AP107" s="48">
        <v>0</v>
      </c>
      <c r="AQ107" s="11">
        <v>0</v>
      </c>
      <c r="AR107" s="49">
        <v>0</v>
      </c>
      <c r="AS107" s="48">
        <v>0</v>
      </c>
      <c r="AT107" s="11">
        <v>0</v>
      </c>
      <c r="AU107" s="49">
        <f t="shared" si="567"/>
        <v>0</v>
      </c>
      <c r="AV107" s="48">
        <v>0</v>
      </c>
      <c r="AW107" s="11">
        <v>0</v>
      </c>
      <c r="AX107" s="49">
        <v>0</v>
      </c>
      <c r="AY107" s="54">
        <v>57</v>
      </c>
      <c r="AZ107" s="13">
        <v>2490</v>
      </c>
      <c r="BA107" s="55">
        <v>43684.210526315786</v>
      </c>
      <c r="BB107" s="48">
        <v>0</v>
      </c>
      <c r="BC107" s="11">
        <v>0</v>
      </c>
      <c r="BD107" s="49">
        <v>0</v>
      </c>
      <c r="BE107" s="48">
        <v>0</v>
      </c>
      <c r="BF107" s="11">
        <v>0</v>
      </c>
      <c r="BG107" s="49">
        <v>0</v>
      </c>
      <c r="BH107" s="48">
        <v>0</v>
      </c>
      <c r="BI107" s="11">
        <v>0</v>
      </c>
      <c r="BJ107" s="49">
        <v>0</v>
      </c>
      <c r="BK107" s="54">
        <v>40</v>
      </c>
      <c r="BL107" s="13">
        <v>2103</v>
      </c>
      <c r="BM107" s="55">
        <v>52575</v>
      </c>
      <c r="BN107" s="48">
        <v>0</v>
      </c>
      <c r="BO107" s="11">
        <v>0</v>
      </c>
      <c r="BP107" s="49">
        <v>0</v>
      </c>
      <c r="BQ107" s="54">
        <v>78</v>
      </c>
      <c r="BR107" s="13">
        <v>2914</v>
      </c>
      <c r="BS107" s="55">
        <v>37358.974358974359</v>
      </c>
      <c r="BT107" s="48">
        <v>0</v>
      </c>
      <c r="BU107" s="11">
        <v>0</v>
      </c>
      <c r="BV107" s="49">
        <v>0</v>
      </c>
      <c r="BW107" s="48">
        <v>0</v>
      </c>
      <c r="BX107" s="11">
        <v>0</v>
      </c>
      <c r="BY107" s="49">
        <v>0</v>
      </c>
      <c r="BZ107" s="48">
        <v>0</v>
      </c>
      <c r="CA107" s="11">
        <v>0</v>
      </c>
      <c r="CB107" s="49">
        <v>0</v>
      </c>
      <c r="CC107" s="48">
        <v>0</v>
      </c>
      <c r="CD107" s="11">
        <v>0</v>
      </c>
      <c r="CE107" s="49">
        <v>0</v>
      </c>
      <c r="CF107" s="48">
        <v>0</v>
      </c>
      <c r="CG107" s="11">
        <v>0</v>
      </c>
      <c r="CH107" s="49">
        <v>0</v>
      </c>
      <c r="CI107" s="54">
        <v>0</v>
      </c>
      <c r="CJ107" s="13">
        <v>31</v>
      </c>
      <c r="CK107" s="55">
        <v>0</v>
      </c>
      <c r="CL107" s="48">
        <v>0</v>
      </c>
      <c r="CM107" s="11">
        <v>0</v>
      </c>
      <c r="CN107" s="49">
        <v>0</v>
      </c>
      <c r="CO107" s="54">
        <v>14</v>
      </c>
      <c r="CP107" s="13">
        <v>2923</v>
      </c>
      <c r="CQ107" s="55">
        <v>208785.71428571429</v>
      </c>
      <c r="CR107" s="54">
        <v>2</v>
      </c>
      <c r="CS107" s="13">
        <v>130</v>
      </c>
      <c r="CT107" s="55">
        <v>65000</v>
      </c>
      <c r="CU107" s="54">
        <v>43</v>
      </c>
      <c r="CV107" s="13">
        <v>2112</v>
      </c>
      <c r="CW107" s="55">
        <v>49116.279069767443</v>
      </c>
      <c r="CX107" s="48">
        <v>0</v>
      </c>
      <c r="CY107" s="11">
        <v>0</v>
      </c>
      <c r="CZ107" s="49">
        <v>0</v>
      </c>
      <c r="DA107" s="48">
        <v>0</v>
      </c>
      <c r="DB107" s="11">
        <v>0</v>
      </c>
      <c r="DC107" s="49">
        <v>0</v>
      </c>
      <c r="DD107" s="48">
        <v>0</v>
      </c>
      <c r="DE107" s="11">
        <v>0</v>
      </c>
      <c r="DF107" s="49">
        <v>0</v>
      </c>
      <c r="DG107" s="48">
        <v>0</v>
      </c>
      <c r="DH107" s="11">
        <v>0</v>
      </c>
      <c r="DI107" s="49">
        <v>0</v>
      </c>
      <c r="DJ107" s="48">
        <v>0</v>
      </c>
      <c r="DK107" s="11">
        <v>0</v>
      </c>
      <c r="DL107" s="49">
        <v>0</v>
      </c>
      <c r="DM107" s="48">
        <v>0</v>
      </c>
      <c r="DN107" s="11">
        <v>0</v>
      </c>
      <c r="DO107" s="49">
        <v>0</v>
      </c>
      <c r="DP107" s="48">
        <v>0</v>
      </c>
      <c r="DQ107" s="11">
        <v>0</v>
      </c>
      <c r="DR107" s="49">
        <v>0</v>
      </c>
      <c r="DS107" s="48">
        <v>0</v>
      </c>
      <c r="DT107" s="11">
        <v>0</v>
      </c>
      <c r="DU107" s="49">
        <v>0</v>
      </c>
      <c r="DV107" s="48">
        <v>0</v>
      </c>
      <c r="DW107" s="11">
        <v>0</v>
      </c>
      <c r="DX107" s="49">
        <v>0</v>
      </c>
      <c r="DY107" s="48">
        <v>0</v>
      </c>
      <c r="DZ107" s="11">
        <v>0</v>
      </c>
      <c r="EA107" s="49">
        <v>0</v>
      </c>
      <c r="EB107" s="48">
        <v>0</v>
      </c>
      <c r="EC107" s="11">
        <v>0</v>
      </c>
      <c r="ED107" s="49">
        <v>0</v>
      </c>
      <c r="EE107" s="48">
        <v>0</v>
      </c>
      <c r="EF107" s="11">
        <v>0</v>
      </c>
      <c r="EG107" s="49">
        <v>0</v>
      </c>
      <c r="EH107" s="48">
        <v>0</v>
      </c>
      <c r="EI107" s="11">
        <v>0</v>
      </c>
      <c r="EJ107" s="49">
        <v>0</v>
      </c>
      <c r="EK107" s="48">
        <v>0</v>
      </c>
      <c r="EL107" s="11">
        <v>0</v>
      </c>
      <c r="EM107" s="49">
        <f t="shared" si="568"/>
        <v>0</v>
      </c>
      <c r="EN107" s="48">
        <v>0</v>
      </c>
      <c r="EO107" s="11">
        <v>0</v>
      </c>
      <c r="EP107" s="49">
        <v>0</v>
      </c>
      <c r="EQ107" s="54">
        <v>124</v>
      </c>
      <c r="ER107" s="13">
        <v>6389</v>
      </c>
      <c r="ES107" s="55">
        <v>51524.193548387098</v>
      </c>
      <c r="ET107" s="48">
        <v>0</v>
      </c>
      <c r="EU107" s="11">
        <v>0</v>
      </c>
      <c r="EV107" s="49">
        <v>0</v>
      </c>
      <c r="EW107" s="48">
        <v>0</v>
      </c>
      <c r="EX107" s="11">
        <v>0</v>
      </c>
      <c r="EY107" s="49">
        <v>0</v>
      </c>
      <c r="EZ107" s="54">
        <v>1</v>
      </c>
      <c r="FA107" s="13">
        <v>1</v>
      </c>
      <c r="FB107" s="55">
        <v>1000</v>
      </c>
      <c r="FC107" s="48">
        <v>0</v>
      </c>
      <c r="FD107" s="11">
        <v>0</v>
      </c>
      <c r="FE107" s="49">
        <v>0</v>
      </c>
      <c r="FF107" s="54">
        <v>0</v>
      </c>
      <c r="FG107" s="13">
        <v>5</v>
      </c>
      <c r="FH107" s="55">
        <v>0</v>
      </c>
      <c r="FI107" s="48">
        <v>0</v>
      </c>
      <c r="FJ107" s="11">
        <v>0</v>
      </c>
      <c r="FK107" s="49">
        <v>0</v>
      </c>
      <c r="FL107" s="48">
        <v>0</v>
      </c>
      <c r="FM107" s="11">
        <v>0</v>
      </c>
      <c r="FN107" s="49">
        <v>0</v>
      </c>
      <c r="FO107" s="48">
        <v>0</v>
      </c>
      <c r="FP107" s="11">
        <v>0</v>
      </c>
      <c r="FQ107" s="49">
        <v>0</v>
      </c>
      <c r="FR107" s="48">
        <v>0</v>
      </c>
      <c r="FS107" s="11">
        <v>0</v>
      </c>
      <c r="FT107" s="49">
        <v>0</v>
      </c>
      <c r="FU107" s="48">
        <v>0</v>
      </c>
      <c r="FV107" s="11">
        <v>0</v>
      </c>
      <c r="FW107" s="49">
        <v>0</v>
      </c>
      <c r="FX107" s="48">
        <v>0</v>
      </c>
      <c r="FY107" s="11">
        <v>0</v>
      </c>
      <c r="FZ107" s="49">
        <v>0</v>
      </c>
      <c r="GA107" s="48">
        <v>0</v>
      </c>
      <c r="GB107" s="11">
        <v>0</v>
      </c>
      <c r="GC107" s="49">
        <v>0</v>
      </c>
      <c r="GD107" s="48">
        <v>0</v>
      </c>
      <c r="GE107" s="11">
        <v>0</v>
      </c>
      <c r="GF107" s="49">
        <v>0</v>
      </c>
      <c r="GG107" s="48">
        <v>0</v>
      </c>
      <c r="GH107" s="11">
        <v>0</v>
      </c>
      <c r="GI107" s="49">
        <v>0</v>
      </c>
      <c r="GJ107" s="48">
        <v>0</v>
      </c>
      <c r="GK107" s="11">
        <v>0</v>
      </c>
      <c r="GL107" s="49">
        <v>0</v>
      </c>
      <c r="GM107" s="48">
        <v>0</v>
      </c>
      <c r="GN107" s="11">
        <v>0</v>
      </c>
      <c r="GO107" s="49">
        <v>0</v>
      </c>
      <c r="GP107" s="48">
        <v>0</v>
      </c>
      <c r="GQ107" s="11">
        <v>0</v>
      </c>
      <c r="GR107" s="49">
        <v>0</v>
      </c>
      <c r="GS107" s="54">
        <v>2</v>
      </c>
      <c r="GT107" s="13">
        <v>405</v>
      </c>
      <c r="GU107" s="55">
        <v>202500</v>
      </c>
      <c r="GV107" s="48">
        <v>0</v>
      </c>
      <c r="GW107" s="11">
        <v>0</v>
      </c>
      <c r="GX107" s="49">
        <v>0</v>
      </c>
      <c r="GY107" s="48">
        <v>0</v>
      </c>
      <c r="GZ107" s="11">
        <v>0</v>
      </c>
      <c r="HA107" s="49">
        <v>0</v>
      </c>
      <c r="HB107" s="48">
        <v>0</v>
      </c>
      <c r="HC107" s="11">
        <v>0</v>
      </c>
      <c r="HD107" s="49">
        <v>0</v>
      </c>
      <c r="HE107" s="48">
        <v>0</v>
      </c>
      <c r="HF107" s="11">
        <v>0</v>
      </c>
      <c r="HG107" s="49">
        <v>0</v>
      </c>
      <c r="HH107" s="48">
        <v>0</v>
      </c>
      <c r="HI107" s="11">
        <v>0</v>
      </c>
      <c r="HJ107" s="49">
        <v>0</v>
      </c>
      <c r="HK107" s="48">
        <v>0</v>
      </c>
      <c r="HL107" s="11">
        <v>0</v>
      </c>
      <c r="HM107" s="49">
        <v>0</v>
      </c>
      <c r="HN107" s="48">
        <v>0</v>
      </c>
      <c r="HO107" s="11">
        <v>0</v>
      </c>
      <c r="HP107" s="49">
        <v>0</v>
      </c>
      <c r="HQ107" s="48">
        <v>0</v>
      </c>
      <c r="HR107" s="11">
        <v>0</v>
      </c>
      <c r="HS107" s="49">
        <v>0</v>
      </c>
      <c r="HT107" s="54">
        <v>6</v>
      </c>
      <c r="HU107" s="13">
        <v>338</v>
      </c>
      <c r="HV107" s="55">
        <v>56333.333333333336</v>
      </c>
      <c r="HW107" s="54">
        <v>8</v>
      </c>
      <c r="HX107" s="13">
        <v>304</v>
      </c>
      <c r="HY107" s="55">
        <v>38000</v>
      </c>
      <c r="HZ107" s="48">
        <v>0</v>
      </c>
      <c r="IA107" s="11">
        <v>0</v>
      </c>
      <c r="IB107" s="49">
        <v>0</v>
      </c>
      <c r="IC107" s="48"/>
      <c r="ID107" s="11"/>
      <c r="IE107" s="49"/>
      <c r="IF107" s="48"/>
      <c r="IG107" s="11"/>
      <c r="IH107" s="49"/>
      <c r="II107" s="48"/>
      <c r="IJ107" s="11"/>
      <c r="IK107" s="49"/>
      <c r="IL107" s="48"/>
      <c r="IM107" s="11"/>
      <c r="IN107" s="49"/>
      <c r="IO107" s="48"/>
      <c r="IP107" s="11"/>
      <c r="IQ107" s="49"/>
      <c r="IR107" s="48">
        <v>0</v>
      </c>
      <c r="IS107" s="11">
        <v>0</v>
      </c>
      <c r="IT107" s="49">
        <v>0</v>
      </c>
      <c r="IU107" s="10">
        <f t="shared" si="569"/>
        <v>381</v>
      </c>
      <c r="IV107" s="15">
        <f t="shared" si="570"/>
        <v>20676</v>
      </c>
      <c r="IW107" s="6"/>
      <c r="IX107" s="9"/>
      <c r="IY107" s="6"/>
      <c r="IZ107" s="6"/>
      <c r="JA107" s="6"/>
      <c r="JB107" s="9"/>
      <c r="JC107" s="6"/>
      <c r="JD107" s="6"/>
      <c r="JE107" s="6"/>
      <c r="JF107" s="9"/>
      <c r="JG107" s="6"/>
      <c r="JH107" s="6"/>
      <c r="JI107" s="1"/>
      <c r="JJ107" s="2"/>
      <c r="JK107" s="1"/>
      <c r="JL107" s="1"/>
      <c r="JM107" s="1"/>
      <c r="JN107" s="2"/>
      <c r="JO107" s="1"/>
      <c r="JP107" s="1"/>
      <c r="JQ107" s="1"/>
      <c r="JR107" s="2"/>
      <c r="JS107" s="1"/>
      <c r="JT107" s="1"/>
      <c r="JU107" s="1"/>
      <c r="JV107" s="2"/>
      <c r="JW107" s="1"/>
      <c r="JX107" s="1"/>
      <c r="JY107" s="1"/>
      <c r="JZ107" s="2"/>
      <c r="KA107" s="1"/>
      <c r="KB107" s="1"/>
      <c r="KC107" s="1"/>
      <c r="KD107" s="2"/>
      <c r="KE107" s="1"/>
      <c r="KF107" s="1"/>
      <c r="KG107" s="1"/>
      <c r="KH107" s="2"/>
      <c r="KI107" s="1"/>
      <c r="KJ107" s="1"/>
      <c r="KK107" s="1"/>
      <c r="KL107" s="2"/>
      <c r="KM107" s="1"/>
      <c r="KN107" s="1"/>
      <c r="KO107" s="1"/>
    </row>
    <row r="108" spans="1:376" x14ac:dyDescent="0.3">
      <c r="A108" s="64">
        <v>2011</v>
      </c>
      <c r="B108" s="65" t="s">
        <v>16</v>
      </c>
      <c r="C108" s="48">
        <v>0</v>
      </c>
      <c r="D108" s="11">
        <v>0</v>
      </c>
      <c r="E108" s="49">
        <f t="shared" si="565"/>
        <v>0</v>
      </c>
      <c r="F108" s="48">
        <v>0</v>
      </c>
      <c r="G108" s="11">
        <v>0</v>
      </c>
      <c r="H108" s="49">
        <v>0</v>
      </c>
      <c r="I108" s="48">
        <v>0</v>
      </c>
      <c r="J108" s="11">
        <v>0</v>
      </c>
      <c r="K108" s="49">
        <v>0</v>
      </c>
      <c r="L108" s="48">
        <v>0</v>
      </c>
      <c r="M108" s="11">
        <v>0</v>
      </c>
      <c r="N108" s="49">
        <v>0</v>
      </c>
      <c r="O108" s="48">
        <v>0</v>
      </c>
      <c r="P108" s="11">
        <v>0</v>
      </c>
      <c r="Q108" s="49">
        <v>0</v>
      </c>
      <c r="R108" s="48">
        <v>0</v>
      </c>
      <c r="S108" s="11">
        <v>0</v>
      </c>
      <c r="T108" s="49">
        <v>0</v>
      </c>
      <c r="U108" s="48">
        <v>0</v>
      </c>
      <c r="V108" s="11">
        <v>0</v>
      </c>
      <c r="W108" s="49">
        <v>0</v>
      </c>
      <c r="X108" s="48">
        <v>0</v>
      </c>
      <c r="Y108" s="11">
        <v>0</v>
      </c>
      <c r="Z108" s="49">
        <v>0</v>
      </c>
      <c r="AA108" s="48">
        <v>0</v>
      </c>
      <c r="AB108" s="11">
        <v>0</v>
      </c>
      <c r="AC108" s="49">
        <f t="shared" si="566"/>
        <v>0</v>
      </c>
      <c r="AD108" s="48">
        <v>0</v>
      </c>
      <c r="AE108" s="11">
        <v>0</v>
      </c>
      <c r="AF108" s="49">
        <v>0</v>
      </c>
      <c r="AG108" s="48">
        <v>0</v>
      </c>
      <c r="AH108" s="11">
        <v>0</v>
      </c>
      <c r="AI108" s="49">
        <v>0</v>
      </c>
      <c r="AJ108" s="48">
        <v>0</v>
      </c>
      <c r="AK108" s="11">
        <v>0</v>
      </c>
      <c r="AL108" s="49">
        <v>0</v>
      </c>
      <c r="AM108" s="48">
        <v>0</v>
      </c>
      <c r="AN108" s="11">
        <v>0</v>
      </c>
      <c r="AO108" s="49">
        <v>0</v>
      </c>
      <c r="AP108" s="48">
        <v>0</v>
      </c>
      <c r="AQ108" s="11">
        <v>0</v>
      </c>
      <c r="AR108" s="49">
        <v>0</v>
      </c>
      <c r="AS108" s="48">
        <v>0</v>
      </c>
      <c r="AT108" s="11">
        <v>0</v>
      </c>
      <c r="AU108" s="49">
        <f t="shared" si="567"/>
        <v>0</v>
      </c>
      <c r="AV108" s="48">
        <v>0</v>
      </c>
      <c r="AW108" s="11">
        <v>0</v>
      </c>
      <c r="AX108" s="49">
        <v>0</v>
      </c>
      <c r="AY108" s="54">
        <v>1</v>
      </c>
      <c r="AZ108" s="13">
        <v>176</v>
      </c>
      <c r="BA108" s="55">
        <v>176000</v>
      </c>
      <c r="BB108" s="48">
        <v>0</v>
      </c>
      <c r="BC108" s="11">
        <v>0</v>
      </c>
      <c r="BD108" s="49">
        <v>0</v>
      </c>
      <c r="BE108" s="48">
        <v>0</v>
      </c>
      <c r="BF108" s="11">
        <v>0</v>
      </c>
      <c r="BG108" s="49">
        <v>0</v>
      </c>
      <c r="BH108" s="48">
        <v>0</v>
      </c>
      <c r="BI108" s="11">
        <v>0</v>
      </c>
      <c r="BJ108" s="49">
        <v>0</v>
      </c>
      <c r="BK108" s="54">
        <v>11</v>
      </c>
      <c r="BL108" s="13">
        <v>439</v>
      </c>
      <c r="BM108" s="55">
        <v>39909.090909090904</v>
      </c>
      <c r="BN108" s="48">
        <v>0</v>
      </c>
      <c r="BO108" s="11">
        <v>0</v>
      </c>
      <c r="BP108" s="49">
        <v>0</v>
      </c>
      <c r="BQ108" s="54">
        <v>14</v>
      </c>
      <c r="BR108" s="13">
        <v>416</v>
      </c>
      <c r="BS108" s="55">
        <v>29714.285714285714</v>
      </c>
      <c r="BT108" s="48">
        <v>0</v>
      </c>
      <c r="BU108" s="11">
        <v>0</v>
      </c>
      <c r="BV108" s="49">
        <v>0</v>
      </c>
      <c r="BW108" s="48">
        <v>0</v>
      </c>
      <c r="BX108" s="11">
        <v>0</v>
      </c>
      <c r="BY108" s="49">
        <v>0</v>
      </c>
      <c r="BZ108" s="48">
        <v>0</v>
      </c>
      <c r="CA108" s="11">
        <v>0</v>
      </c>
      <c r="CB108" s="49">
        <v>0</v>
      </c>
      <c r="CC108" s="48">
        <v>0</v>
      </c>
      <c r="CD108" s="11">
        <v>0</v>
      </c>
      <c r="CE108" s="49">
        <v>0</v>
      </c>
      <c r="CF108" s="48">
        <v>0</v>
      </c>
      <c r="CG108" s="11">
        <v>0</v>
      </c>
      <c r="CH108" s="49">
        <v>0</v>
      </c>
      <c r="CI108" s="54">
        <v>1</v>
      </c>
      <c r="CJ108" s="13">
        <v>13</v>
      </c>
      <c r="CK108" s="55">
        <v>13000</v>
      </c>
      <c r="CL108" s="48">
        <v>0</v>
      </c>
      <c r="CM108" s="11">
        <v>0</v>
      </c>
      <c r="CN108" s="49">
        <v>0</v>
      </c>
      <c r="CO108" s="54">
        <v>39</v>
      </c>
      <c r="CP108" s="13">
        <v>6438</v>
      </c>
      <c r="CQ108" s="55">
        <v>165076.92307692306</v>
      </c>
      <c r="CR108" s="54">
        <v>2</v>
      </c>
      <c r="CS108" s="13">
        <v>219</v>
      </c>
      <c r="CT108" s="55">
        <v>109500</v>
      </c>
      <c r="CU108" s="54">
        <v>6</v>
      </c>
      <c r="CV108" s="13">
        <v>385</v>
      </c>
      <c r="CW108" s="55">
        <v>64166.666666666672</v>
      </c>
      <c r="CX108" s="54">
        <v>0</v>
      </c>
      <c r="CY108" s="13">
        <v>1</v>
      </c>
      <c r="CZ108" s="55">
        <v>0</v>
      </c>
      <c r="DA108" s="48">
        <v>0</v>
      </c>
      <c r="DB108" s="11">
        <v>0</v>
      </c>
      <c r="DC108" s="49">
        <v>0</v>
      </c>
      <c r="DD108" s="48">
        <v>0</v>
      </c>
      <c r="DE108" s="11">
        <v>0</v>
      </c>
      <c r="DF108" s="49">
        <v>0</v>
      </c>
      <c r="DG108" s="48">
        <v>0</v>
      </c>
      <c r="DH108" s="11">
        <v>0</v>
      </c>
      <c r="DI108" s="49">
        <v>0</v>
      </c>
      <c r="DJ108" s="48">
        <v>0</v>
      </c>
      <c r="DK108" s="11">
        <v>0</v>
      </c>
      <c r="DL108" s="49">
        <v>0</v>
      </c>
      <c r="DM108" s="48">
        <v>0</v>
      </c>
      <c r="DN108" s="11">
        <v>0</v>
      </c>
      <c r="DO108" s="49">
        <v>0</v>
      </c>
      <c r="DP108" s="48">
        <v>0</v>
      </c>
      <c r="DQ108" s="11">
        <v>0</v>
      </c>
      <c r="DR108" s="49">
        <v>0</v>
      </c>
      <c r="DS108" s="48">
        <v>0</v>
      </c>
      <c r="DT108" s="11">
        <v>0</v>
      </c>
      <c r="DU108" s="49">
        <v>0</v>
      </c>
      <c r="DV108" s="48">
        <v>0</v>
      </c>
      <c r="DW108" s="11">
        <v>0</v>
      </c>
      <c r="DX108" s="49">
        <v>0</v>
      </c>
      <c r="DY108" s="48">
        <v>0</v>
      </c>
      <c r="DZ108" s="11">
        <v>0</v>
      </c>
      <c r="EA108" s="49">
        <v>0</v>
      </c>
      <c r="EB108" s="48">
        <v>0</v>
      </c>
      <c r="EC108" s="11">
        <v>0</v>
      </c>
      <c r="ED108" s="49">
        <v>0</v>
      </c>
      <c r="EE108" s="48">
        <v>0</v>
      </c>
      <c r="EF108" s="11">
        <v>0</v>
      </c>
      <c r="EG108" s="49">
        <v>0</v>
      </c>
      <c r="EH108" s="48">
        <v>0</v>
      </c>
      <c r="EI108" s="11">
        <v>0</v>
      </c>
      <c r="EJ108" s="49">
        <v>0</v>
      </c>
      <c r="EK108" s="48">
        <v>0</v>
      </c>
      <c r="EL108" s="11">
        <v>0</v>
      </c>
      <c r="EM108" s="49">
        <f t="shared" si="568"/>
        <v>0</v>
      </c>
      <c r="EN108" s="48">
        <v>0</v>
      </c>
      <c r="EO108" s="11">
        <v>0</v>
      </c>
      <c r="EP108" s="49">
        <v>0</v>
      </c>
      <c r="EQ108" s="54">
        <v>98</v>
      </c>
      <c r="ER108" s="13">
        <v>5493</v>
      </c>
      <c r="ES108" s="55">
        <v>56051.020408163269</v>
      </c>
      <c r="ET108" s="48">
        <v>0</v>
      </c>
      <c r="EU108" s="11">
        <v>0</v>
      </c>
      <c r="EV108" s="49">
        <v>0</v>
      </c>
      <c r="EW108" s="48">
        <v>0</v>
      </c>
      <c r="EX108" s="11">
        <v>0</v>
      </c>
      <c r="EY108" s="49">
        <v>0</v>
      </c>
      <c r="EZ108" s="54">
        <v>3</v>
      </c>
      <c r="FA108" s="13">
        <v>6</v>
      </c>
      <c r="FB108" s="55">
        <v>2000</v>
      </c>
      <c r="FC108" s="48">
        <v>0</v>
      </c>
      <c r="FD108" s="11">
        <v>0</v>
      </c>
      <c r="FE108" s="49">
        <v>0</v>
      </c>
      <c r="FF108" s="48">
        <v>0</v>
      </c>
      <c r="FG108" s="11">
        <v>0</v>
      </c>
      <c r="FH108" s="49">
        <v>0</v>
      </c>
      <c r="FI108" s="48">
        <v>0</v>
      </c>
      <c r="FJ108" s="11">
        <v>0</v>
      </c>
      <c r="FK108" s="49">
        <v>0</v>
      </c>
      <c r="FL108" s="48">
        <v>0</v>
      </c>
      <c r="FM108" s="11">
        <v>0</v>
      </c>
      <c r="FN108" s="49">
        <v>0</v>
      </c>
      <c r="FO108" s="48">
        <v>0</v>
      </c>
      <c r="FP108" s="11">
        <v>0</v>
      </c>
      <c r="FQ108" s="49">
        <v>0</v>
      </c>
      <c r="FR108" s="48">
        <v>0</v>
      </c>
      <c r="FS108" s="11">
        <v>0</v>
      </c>
      <c r="FT108" s="49">
        <v>0</v>
      </c>
      <c r="FU108" s="48">
        <v>0</v>
      </c>
      <c r="FV108" s="11">
        <v>0</v>
      </c>
      <c r="FW108" s="49">
        <v>0</v>
      </c>
      <c r="FX108" s="48">
        <v>0</v>
      </c>
      <c r="FY108" s="11">
        <v>0</v>
      </c>
      <c r="FZ108" s="49">
        <v>0</v>
      </c>
      <c r="GA108" s="48">
        <v>0</v>
      </c>
      <c r="GB108" s="11">
        <v>0</v>
      </c>
      <c r="GC108" s="49">
        <v>0</v>
      </c>
      <c r="GD108" s="48">
        <v>0</v>
      </c>
      <c r="GE108" s="11">
        <v>0</v>
      </c>
      <c r="GF108" s="49">
        <v>0</v>
      </c>
      <c r="GG108" s="48">
        <v>0</v>
      </c>
      <c r="GH108" s="11">
        <v>0</v>
      </c>
      <c r="GI108" s="49">
        <v>0</v>
      </c>
      <c r="GJ108" s="48">
        <v>0</v>
      </c>
      <c r="GK108" s="11">
        <v>0</v>
      </c>
      <c r="GL108" s="49">
        <v>0</v>
      </c>
      <c r="GM108" s="48">
        <v>0</v>
      </c>
      <c r="GN108" s="11">
        <v>0</v>
      </c>
      <c r="GO108" s="49">
        <v>0</v>
      </c>
      <c r="GP108" s="48">
        <v>0</v>
      </c>
      <c r="GQ108" s="11">
        <v>0</v>
      </c>
      <c r="GR108" s="49">
        <v>0</v>
      </c>
      <c r="GS108" s="48">
        <v>0</v>
      </c>
      <c r="GT108" s="11">
        <v>0</v>
      </c>
      <c r="GU108" s="49">
        <v>0</v>
      </c>
      <c r="GV108" s="48">
        <v>0</v>
      </c>
      <c r="GW108" s="11">
        <v>0</v>
      </c>
      <c r="GX108" s="49">
        <v>0</v>
      </c>
      <c r="GY108" s="48">
        <v>0</v>
      </c>
      <c r="GZ108" s="11">
        <v>0</v>
      </c>
      <c r="HA108" s="49">
        <v>0</v>
      </c>
      <c r="HB108" s="48">
        <v>0</v>
      </c>
      <c r="HC108" s="11">
        <v>0</v>
      </c>
      <c r="HD108" s="49">
        <v>0</v>
      </c>
      <c r="HE108" s="48">
        <v>0</v>
      </c>
      <c r="HF108" s="11">
        <v>0</v>
      </c>
      <c r="HG108" s="49">
        <v>0</v>
      </c>
      <c r="HH108" s="48">
        <v>0</v>
      </c>
      <c r="HI108" s="11">
        <v>0</v>
      </c>
      <c r="HJ108" s="49">
        <v>0</v>
      </c>
      <c r="HK108" s="48">
        <v>0</v>
      </c>
      <c r="HL108" s="11">
        <v>0</v>
      </c>
      <c r="HM108" s="49">
        <v>0</v>
      </c>
      <c r="HN108" s="48">
        <v>0</v>
      </c>
      <c r="HO108" s="11">
        <v>0</v>
      </c>
      <c r="HP108" s="49">
        <v>0</v>
      </c>
      <c r="HQ108" s="48">
        <v>0</v>
      </c>
      <c r="HR108" s="11">
        <v>0</v>
      </c>
      <c r="HS108" s="49">
        <v>0</v>
      </c>
      <c r="HT108" s="54">
        <v>2</v>
      </c>
      <c r="HU108" s="13">
        <v>234</v>
      </c>
      <c r="HV108" s="55">
        <v>117000</v>
      </c>
      <c r="HW108" s="54">
        <v>0</v>
      </c>
      <c r="HX108" s="13">
        <v>30</v>
      </c>
      <c r="HY108" s="55">
        <v>0</v>
      </c>
      <c r="HZ108" s="48">
        <v>0</v>
      </c>
      <c r="IA108" s="11">
        <v>0</v>
      </c>
      <c r="IB108" s="49">
        <v>0</v>
      </c>
      <c r="IC108" s="48"/>
      <c r="ID108" s="11"/>
      <c r="IE108" s="49"/>
      <c r="IF108" s="48"/>
      <c r="IG108" s="11"/>
      <c r="IH108" s="49"/>
      <c r="II108" s="48"/>
      <c r="IJ108" s="11"/>
      <c r="IK108" s="49"/>
      <c r="IL108" s="48"/>
      <c r="IM108" s="11"/>
      <c r="IN108" s="49"/>
      <c r="IO108" s="48"/>
      <c r="IP108" s="11"/>
      <c r="IQ108" s="49"/>
      <c r="IR108" s="48">
        <v>0</v>
      </c>
      <c r="IS108" s="11">
        <v>0</v>
      </c>
      <c r="IT108" s="49">
        <v>0</v>
      </c>
      <c r="IU108" s="10">
        <f t="shared" si="569"/>
        <v>177</v>
      </c>
      <c r="IV108" s="15">
        <f t="shared" si="570"/>
        <v>13850</v>
      </c>
      <c r="IW108" s="6"/>
      <c r="IX108" s="9"/>
      <c r="IY108" s="6"/>
      <c r="IZ108" s="6"/>
      <c r="JA108" s="6"/>
      <c r="JB108" s="9"/>
      <c r="JC108" s="6"/>
      <c r="JD108" s="6"/>
      <c r="JE108" s="6"/>
      <c r="JF108" s="9"/>
      <c r="JG108" s="6"/>
      <c r="JH108" s="6"/>
      <c r="JI108" s="1"/>
      <c r="JJ108" s="2"/>
      <c r="JK108" s="1"/>
      <c r="JL108" s="1"/>
      <c r="JM108" s="1"/>
      <c r="JN108" s="2"/>
      <c r="JO108" s="1"/>
      <c r="JP108" s="1"/>
      <c r="JQ108" s="1"/>
      <c r="JR108" s="2"/>
      <c r="JS108" s="1"/>
      <c r="JT108" s="1"/>
      <c r="JU108" s="1"/>
      <c r="JV108" s="2"/>
      <c r="JW108" s="1"/>
      <c r="JX108" s="1"/>
      <c r="JY108" s="1"/>
      <c r="JZ108" s="2"/>
      <c r="KA108" s="1"/>
      <c r="KB108" s="1"/>
      <c r="KC108" s="1"/>
      <c r="KD108" s="2"/>
      <c r="KE108" s="1"/>
      <c r="KF108" s="1"/>
      <c r="KG108" s="1"/>
      <c r="KH108" s="2"/>
      <c r="KI108" s="1"/>
      <c r="KJ108" s="1"/>
      <c r="KK108" s="1"/>
      <c r="KL108" s="2"/>
      <c r="KM108" s="1"/>
      <c r="KN108" s="1"/>
      <c r="KO108" s="1"/>
    </row>
    <row r="109" spans="1:376" ht="15" thickBot="1" x14ac:dyDescent="0.35">
      <c r="A109" s="66"/>
      <c r="B109" s="67" t="s">
        <v>17</v>
      </c>
      <c r="C109" s="50">
        <f t="shared" ref="C109:D109" si="571">SUM(C97:C108)</f>
        <v>0</v>
      </c>
      <c r="D109" s="31">
        <f t="shared" si="571"/>
        <v>0</v>
      </c>
      <c r="E109" s="51"/>
      <c r="F109" s="50">
        <f>SUM(F97:F108)</f>
        <v>0</v>
      </c>
      <c r="G109" s="31">
        <f>SUM(G97:G108)</f>
        <v>0</v>
      </c>
      <c r="H109" s="51"/>
      <c r="I109" s="50">
        <f>SUM(I97:I108)</f>
        <v>0</v>
      </c>
      <c r="J109" s="31">
        <f>SUM(J97:J108)</f>
        <v>28</v>
      </c>
      <c r="K109" s="51"/>
      <c r="L109" s="50">
        <f t="shared" ref="L109:M109" si="572">SUM(L97:L108)</f>
        <v>25</v>
      </c>
      <c r="M109" s="31">
        <f t="shared" si="572"/>
        <v>945</v>
      </c>
      <c r="N109" s="51"/>
      <c r="O109" s="50">
        <f t="shared" ref="O109:P109" si="573">SUM(O97:O108)</f>
        <v>0</v>
      </c>
      <c r="P109" s="31">
        <f t="shared" si="573"/>
        <v>0</v>
      </c>
      <c r="Q109" s="51"/>
      <c r="R109" s="50">
        <f t="shared" ref="R109:S109" si="574">SUM(R97:R108)</f>
        <v>3</v>
      </c>
      <c r="S109" s="31">
        <f t="shared" si="574"/>
        <v>499</v>
      </c>
      <c r="T109" s="51"/>
      <c r="U109" s="50">
        <f t="shared" ref="U109:V109" si="575">SUM(U97:U108)</f>
        <v>10</v>
      </c>
      <c r="V109" s="31">
        <f t="shared" si="575"/>
        <v>958</v>
      </c>
      <c r="W109" s="51"/>
      <c r="X109" s="50">
        <f t="shared" ref="X109:Y109" si="576">SUM(X97:X108)</f>
        <v>10</v>
      </c>
      <c r="Y109" s="31">
        <f t="shared" si="576"/>
        <v>958</v>
      </c>
      <c r="Z109" s="51"/>
      <c r="AA109" s="50">
        <f t="shared" ref="AA109:AB109" si="577">SUM(AA97:AA108)</f>
        <v>0</v>
      </c>
      <c r="AB109" s="31">
        <f t="shared" si="577"/>
        <v>0</v>
      </c>
      <c r="AC109" s="51"/>
      <c r="AD109" s="50">
        <f t="shared" ref="AD109:AE109" si="578">SUM(AD97:AD108)</f>
        <v>1</v>
      </c>
      <c r="AE109" s="31">
        <f t="shared" si="578"/>
        <v>3</v>
      </c>
      <c r="AF109" s="51"/>
      <c r="AG109" s="50">
        <f t="shared" ref="AG109:AH109" si="579">SUM(AG97:AG108)</f>
        <v>0</v>
      </c>
      <c r="AH109" s="31">
        <f t="shared" si="579"/>
        <v>13</v>
      </c>
      <c r="AI109" s="51"/>
      <c r="AJ109" s="50">
        <f t="shared" ref="AJ109:AK109" si="580">SUM(AJ97:AJ108)</f>
        <v>0</v>
      </c>
      <c r="AK109" s="31">
        <f t="shared" si="580"/>
        <v>0</v>
      </c>
      <c r="AL109" s="51"/>
      <c r="AM109" s="50">
        <f t="shared" ref="AM109:AN109" si="581">SUM(AM97:AM108)</f>
        <v>8</v>
      </c>
      <c r="AN109" s="31">
        <f t="shared" si="581"/>
        <v>191</v>
      </c>
      <c r="AO109" s="51"/>
      <c r="AP109" s="50">
        <f t="shared" ref="AP109:AQ109" si="582">SUM(AP97:AP108)</f>
        <v>0</v>
      </c>
      <c r="AQ109" s="31">
        <f t="shared" si="582"/>
        <v>0</v>
      </c>
      <c r="AR109" s="51"/>
      <c r="AS109" s="50">
        <f t="shared" ref="AS109:AT109" si="583">SUM(AS97:AS108)</f>
        <v>0</v>
      </c>
      <c r="AT109" s="31">
        <f t="shared" si="583"/>
        <v>0</v>
      </c>
      <c r="AU109" s="51"/>
      <c r="AV109" s="50">
        <f t="shared" ref="AV109:AW109" si="584">SUM(AV97:AV108)</f>
        <v>0</v>
      </c>
      <c r="AW109" s="31">
        <f t="shared" si="584"/>
        <v>0</v>
      </c>
      <c r="AX109" s="51"/>
      <c r="AY109" s="50">
        <f t="shared" ref="AY109:AZ109" si="585">SUM(AY97:AY108)</f>
        <v>424</v>
      </c>
      <c r="AZ109" s="31">
        <f t="shared" si="585"/>
        <v>17556</v>
      </c>
      <c r="BA109" s="51"/>
      <c r="BB109" s="50">
        <f t="shared" ref="BB109:BC109" si="586">SUM(BB97:BB108)</f>
        <v>0</v>
      </c>
      <c r="BC109" s="31">
        <f t="shared" si="586"/>
        <v>0</v>
      </c>
      <c r="BD109" s="51"/>
      <c r="BE109" s="50">
        <f t="shared" ref="BE109:BF109" si="587">SUM(BE97:BE108)</f>
        <v>0</v>
      </c>
      <c r="BF109" s="31">
        <f t="shared" si="587"/>
        <v>0</v>
      </c>
      <c r="BG109" s="51"/>
      <c r="BH109" s="50">
        <f t="shared" ref="BH109:BI109" si="588">SUM(BH97:BH108)</f>
        <v>0</v>
      </c>
      <c r="BI109" s="31">
        <f t="shared" si="588"/>
        <v>0</v>
      </c>
      <c r="BJ109" s="51"/>
      <c r="BK109" s="50">
        <f t="shared" ref="BK109:BL109" si="589">SUM(BK97:BK108)</f>
        <v>261</v>
      </c>
      <c r="BL109" s="31">
        <f t="shared" si="589"/>
        <v>13053</v>
      </c>
      <c r="BM109" s="51"/>
      <c r="BN109" s="50">
        <f t="shared" ref="BN109:BO109" si="590">SUM(BN97:BN108)</f>
        <v>0</v>
      </c>
      <c r="BO109" s="31">
        <f t="shared" si="590"/>
        <v>0</v>
      </c>
      <c r="BP109" s="51"/>
      <c r="BQ109" s="50">
        <f t="shared" ref="BQ109:BR109" si="591">SUM(BQ97:BQ108)</f>
        <v>454</v>
      </c>
      <c r="BR109" s="31">
        <f t="shared" si="591"/>
        <v>17073</v>
      </c>
      <c r="BS109" s="51"/>
      <c r="BT109" s="50">
        <f t="shared" ref="BT109:BU109" si="592">SUM(BT97:BT108)</f>
        <v>1</v>
      </c>
      <c r="BU109" s="31">
        <f t="shared" si="592"/>
        <v>1</v>
      </c>
      <c r="BV109" s="51"/>
      <c r="BW109" s="50">
        <f t="shared" ref="BW109:BX109" si="593">SUM(BW97:BW108)</f>
        <v>0</v>
      </c>
      <c r="BX109" s="31">
        <f t="shared" si="593"/>
        <v>0</v>
      </c>
      <c r="BY109" s="51"/>
      <c r="BZ109" s="50">
        <f t="shared" ref="BZ109:CA109" si="594">SUM(BZ97:BZ108)</f>
        <v>0</v>
      </c>
      <c r="CA109" s="31">
        <f t="shared" si="594"/>
        <v>0</v>
      </c>
      <c r="CB109" s="51"/>
      <c r="CC109" s="50">
        <f t="shared" ref="CC109:CD109" si="595">SUM(CC97:CC108)</f>
        <v>0</v>
      </c>
      <c r="CD109" s="31">
        <f t="shared" si="595"/>
        <v>0</v>
      </c>
      <c r="CE109" s="51"/>
      <c r="CF109" s="50">
        <f t="shared" ref="CF109:CG109" si="596">SUM(CF97:CF108)</f>
        <v>0</v>
      </c>
      <c r="CG109" s="31">
        <f t="shared" si="596"/>
        <v>0</v>
      </c>
      <c r="CH109" s="51"/>
      <c r="CI109" s="50">
        <f t="shared" ref="CI109:CJ109" si="597">SUM(CI97:CI108)</f>
        <v>3</v>
      </c>
      <c r="CJ109" s="31">
        <f t="shared" si="597"/>
        <v>140</v>
      </c>
      <c r="CK109" s="51"/>
      <c r="CL109" s="50">
        <f t="shared" ref="CL109:CM109" si="598">SUM(CL97:CL108)</f>
        <v>1</v>
      </c>
      <c r="CM109" s="31">
        <f t="shared" si="598"/>
        <v>124</v>
      </c>
      <c r="CN109" s="51"/>
      <c r="CO109" s="50">
        <f t="shared" ref="CO109:CP109" si="599">SUM(CO97:CO108)</f>
        <v>159</v>
      </c>
      <c r="CP109" s="31">
        <f t="shared" si="599"/>
        <v>26533</v>
      </c>
      <c r="CQ109" s="51"/>
      <c r="CR109" s="50">
        <f t="shared" ref="CR109:CS109" si="600">SUM(CR97:CR108)</f>
        <v>25</v>
      </c>
      <c r="CS109" s="31">
        <f t="shared" si="600"/>
        <v>2088</v>
      </c>
      <c r="CT109" s="51"/>
      <c r="CU109" s="50">
        <f t="shared" ref="CU109:CV109" si="601">SUM(CU97:CU108)</f>
        <v>118</v>
      </c>
      <c r="CV109" s="31">
        <f t="shared" si="601"/>
        <v>5255</v>
      </c>
      <c r="CW109" s="51"/>
      <c r="CX109" s="50">
        <f t="shared" ref="CX109:CY109" si="602">SUM(CX97:CX108)</f>
        <v>0</v>
      </c>
      <c r="CY109" s="31">
        <f t="shared" si="602"/>
        <v>1</v>
      </c>
      <c r="CZ109" s="51"/>
      <c r="DA109" s="50">
        <f t="shared" ref="DA109:DB109" si="603">SUM(DA97:DA108)</f>
        <v>0</v>
      </c>
      <c r="DB109" s="31">
        <f t="shared" si="603"/>
        <v>0</v>
      </c>
      <c r="DC109" s="51"/>
      <c r="DD109" s="50">
        <f t="shared" ref="DD109:DE109" si="604">SUM(DD97:DD108)</f>
        <v>0</v>
      </c>
      <c r="DE109" s="31">
        <f t="shared" si="604"/>
        <v>0</v>
      </c>
      <c r="DF109" s="51"/>
      <c r="DG109" s="50">
        <f t="shared" ref="DG109:DH109" si="605">SUM(DG97:DG108)</f>
        <v>0</v>
      </c>
      <c r="DH109" s="31">
        <f t="shared" si="605"/>
        <v>11</v>
      </c>
      <c r="DI109" s="51"/>
      <c r="DJ109" s="50">
        <f t="shared" ref="DJ109:DK109" si="606">SUM(DJ97:DJ108)</f>
        <v>0</v>
      </c>
      <c r="DK109" s="31">
        <f t="shared" si="606"/>
        <v>0</v>
      </c>
      <c r="DL109" s="51"/>
      <c r="DM109" s="50">
        <f t="shared" ref="DM109:DN109" si="607">SUM(DM97:DM108)</f>
        <v>0</v>
      </c>
      <c r="DN109" s="31">
        <f t="shared" si="607"/>
        <v>0</v>
      </c>
      <c r="DO109" s="51"/>
      <c r="DP109" s="50">
        <f t="shared" ref="DP109:DQ109" si="608">SUM(DP97:DP108)</f>
        <v>0</v>
      </c>
      <c r="DQ109" s="31">
        <f t="shared" si="608"/>
        <v>0</v>
      </c>
      <c r="DR109" s="51"/>
      <c r="DS109" s="50">
        <v>0</v>
      </c>
      <c r="DT109" s="31">
        <v>0</v>
      </c>
      <c r="DU109" s="51"/>
      <c r="DV109" s="50">
        <f t="shared" ref="DV109:DW109" si="609">SUM(DV97:DV108)</f>
        <v>16</v>
      </c>
      <c r="DW109" s="31">
        <f t="shared" si="609"/>
        <v>528</v>
      </c>
      <c r="DX109" s="51"/>
      <c r="DY109" s="50">
        <f t="shared" ref="DY109:DZ109" si="610">SUM(DY97:DY108)</f>
        <v>0</v>
      </c>
      <c r="DZ109" s="31">
        <f t="shared" si="610"/>
        <v>0</v>
      </c>
      <c r="EA109" s="51"/>
      <c r="EB109" s="50">
        <f t="shared" ref="EB109:EC109" si="611">SUM(EB97:EB108)</f>
        <v>0</v>
      </c>
      <c r="EC109" s="31">
        <f t="shared" si="611"/>
        <v>0</v>
      </c>
      <c r="ED109" s="51"/>
      <c r="EE109" s="50">
        <f t="shared" ref="EE109:EF109" si="612">SUM(EE97:EE108)</f>
        <v>0</v>
      </c>
      <c r="EF109" s="31">
        <f t="shared" si="612"/>
        <v>0</v>
      </c>
      <c r="EG109" s="51"/>
      <c r="EH109" s="50">
        <f t="shared" ref="EH109:EI109" si="613">SUM(EH97:EH108)</f>
        <v>0</v>
      </c>
      <c r="EI109" s="31">
        <f t="shared" si="613"/>
        <v>0</v>
      </c>
      <c r="EJ109" s="51"/>
      <c r="EK109" s="50">
        <f t="shared" ref="EK109:EL109" si="614">SUM(EK97:EK108)</f>
        <v>0</v>
      </c>
      <c r="EL109" s="31">
        <f t="shared" si="614"/>
        <v>0</v>
      </c>
      <c r="EM109" s="51"/>
      <c r="EN109" s="50">
        <f t="shared" ref="EN109:EO109" si="615">SUM(EN97:EN108)</f>
        <v>0</v>
      </c>
      <c r="EO109" s="31">
        <f t="shared" si="615"/>
        <v>0</v>
      </c>
      <c r="EP109" s="51"/>
      <c r="EQ109" s="50">
        <f t="shared" ref="EQ109:ER109" si="616">SUM(EQ97:EQ108)</f>
        <v>1936</v>
      </c>
      <c r="ER109" s="31">
        <f t="shared" si="616"/>
        <v>92057</v>
      </c>
      <c r="ES109" s="51"/>
      <c r="ET109" s="50">
        <f t="shared" ref="ET109:EU109" si="617">SUM(ET97:ET108)</f>
        <v>0</v>
      </c>
      <c r="EU109" s="31">
        <f t="shared" si="617"/>
        <v>0</v>
      </c>
      <c r="EV109" s="51"/>
      <c r="EW109" s="50">
        <f t="shared" ref="EW109:EX109" si="618">SUM(EW97:EW108)</f>
        <v>0</v>
      </c>
      <c r="EX109" s="31">
        <f t="shared" si="618"/>
        <v>0</v>
      </c>
      <c r="EY109" s="51"/>
      <c r="EZ109" s="50">
        <f t="shared" ref="EZ109:FA109" si="619">SUM(EZ97:EZ108)</f>
        <v>58</v>
      </c>
      <c r="FA109" s="31">
        <f t="shared" si="619"/>
        <v>169</v>
      </c>
      <c r="FB109" s="51"/>
      <c r="FC109" s="50">
        <f t="shared" ref="FC109:FD109" si="620">SUM(FC97:FC108)</f>
        <v>0</v>
      </c>
      <c r="FD109" s="31">
        <f t="shared" si="620"/>
        <v>0</v>
      </c>
      <c r="FE109" s="51"/>
      <c r="FF109" s="50">
        <f t="shared" ref="FF109:FG109" si="621">SUM(FF97:FF108)</f>
        <v>0</v>
      </c>
      <c r="FG109" s="31">
        <f t="shared" si="621"/>
        <v>5</v>
      </c>
      <c r="FH109" s="51"/>
      <c r="FI109" s="50">
        <f t="shared" ref="FI109:FJ109" si="622">SUM(FI97:FI108)</f>
        <v>0</v>
      </c>
      <c r="FJ109" s="31">
        <f t="shared" si="622"/>
        <v>0</v>
      </c>
      <c r="FK109" s="51"/>
      <c r="FL109" s="50">
        <f t="shared" ref="FL109:FM109" si="623">SUM(FL97:FL108)</f>
        <v>0</v>
      </c>
      <c r="FM109" s="31">
        <f t="shared" si="623"/>
        <v>0</v>
      </c>
      <c r="FN109" s="51"/>
      <c r="FO109" s="50">
        <f t="shared" ref="FO109:FP109" si="624">SUM(FO97:FO108)</f>
        <v>0</v>
      </c>
      <c r="FP109" s="31">
        <f t="shared" si="624"/>
        <v>0</v>
      </c>
      <c r="FQ109" s="51"/>
      <c r="FR109" s="50">
        <f t="shared" ref="FR109:FS109" si="625">SUM(FR97:FR108)</f>
        <v>0</v>
      </c>
      <c r="FS109" s="31">
        <f t="shared" si="625"/>
        <v>0</v>
      </c>
      <c r="FT109" s="51"/>
      <c r="FU109" s="50">
        <f t="shared" ref="FU109:FV109" si="626">SUM(FU97:FU108)</f>
        <v>0</v>
      </c>
      <c r="FV109" s="31">
        <f t="shared" si="626"/>
        <v>0</v>
      </c>
      <c r="FW109" s="51"/>
      <c r="FX109" s="50">
        <f t="shared" ref="FX109:FY109" si="627">SUM(FX97:FX108)</f>
        <v>0</v>
      </c>
      <c r="FY109" s="31">
        <f t="shared" si="627"/>
        <v>0</v>
      </c>
      <c r="FZ109" s="51"/>
      <c r="GA109" s="50">
        <f t="shared" ref="GA109:GB109" si="628">SUM(GA97:GA108)</f>
        <v>0</v>
      </c>
      <c r="GB109" s="31">
        <f t="shared" si="628"/>
        <v>0</v>
      </c>
      <c r="GC109" s="51"/>
      <c r="GD109" s="50">
        <f t="shared" ref="GD109:GE109" si="629">SUM(GD97:GD108)</f>
        <v>31</v>
      </c>
      <c r="GE109" s="31">
        <f t="shared" si="629"/>
        <v>1818</v>
      </c>
      <c r="GF109" s="51"/>
      <c r="GG109" s="50">
        <f t="shared" ref="GG109:GH109" si="630">SUM(GG97:GG108)</f>
        <v>0</v>
      </c>
      <c r="GH109" s="31">
        <f t="shared" si="630"/>
        <v>0</v>
      </c>
      <c r="GI109" s="51"/>
      <c r="GJ109" s="50">
        <f t="shared" ref="GJ109:GK109" si="631">SUM(GJ97:GJ108)</f>
        <v>0</v>
      </c>
      <c r="GK109" s="31">
        <f t="shared" si="631"/>
        <v>0</v>
      </c>
      <c r="GL109" s="51"/>
      <c r="GM109" s="50">
        <f t="shared" ref="GM109:GN109" si="632">SUM(GM97:GM108)</f>
        <v>130</v>
      </c>
      <c r="GN109" s="31">
        <f t="shared" si="632"/>
        <v>7755</v>
      </c>
      <c r="GO109" s="51"/>
      <c r="GP109" s="50">
        <f t="shared" ref="GP109:GQ109" si="633">SUM(GP97:GP108)</f>
        <v>0</v>
      </c>
      <c r="GQ109" s="31">
        <f t="shared" si="633"/>
        <v>0</v>
      </c>
      <c r="GR109" s="51"/>
      <c r="GS109" s="50">
        <f t="shared" ref="GS109:GT109" si="634">SUM(GS97:GS108)</f>
        <v>3</v>
      </c>
      <c r="GT109" s="31">
        <f t="shared" si="634"/>
        <v>440</v>
      </c>
      <c r="GU109" s="51"/>
      <c r="GV109" s="50">
        <f t="shared" ref="GV109:GW109" si="635">SUM(GV97:GV108)</f>
        <v>0</v>
      </c>
      <c r="GW109" s="31">
        <f t="shared" si="635"/>
        <v>0</v>
      </c>
      <c r="GX109" s="51"/>
      <c r="GY109" s="50">
        <f t="shared" ref="GY109:GZ109" si="636">SUM(GY97:GY108)</f>
        <v>0</v>
      </c>
      <c r="GZ109" s="31">
        <f t="shared" si="636"/>
        <v>0</v>
      </c>
      <c r="HA109" s="51"/>
      <c r="HB109" s="50">
        <f t="shared" ref="HB109:HC109" si="637">SUM(HB97:HB108)</f>
        <v>0</v>
      </c>
      <c r="HC109" s="31">
        <f t="shared" si="637"/>
        <v>0</v>
      </c>
      <c r="HD109" s="51"/>
      <c r="HE109" s="50">
        <f t="shared" ref="HE109:HF109" si="638">SUM(HE97:HE108)</f>
        <v>0</v>
      </c>
      <c r="HF109" s="31">
        <f t="shared" si="638"/>
        <v>0</v>
      </c>
      <c r="HG109" s="51"/>
      <c r="HH109" s="50">
        <f t="shared" ref="HH109:HI109" si="639">SUM(HH97:HH108)</f>
        <v>0</v>
      </c>
      <c r="HI109" s="31">
        <f t="shared" si="639"/>
        <v>0</v>
      </c>
      <c r="HJ109" s="51"/>
      <c r="HK109" s="50">
        <f t="shared" ref="HK109:HL109" si="640">SUM(HK97:HK108)</f>
        <v>0</v>
      </c>
      <c r="HL109" s="31">
        <f t="shared" si="640"/>
        <v>0</v>
      </c>
      <c r="HM109" s="51"/>
      <c r="HN109" s="50">
        <f t="shared" ref="HN109:HO109" si="641">SUM(HN97:HN108)</f>
        <v>0</v>
      </c>
      <c r="HO109" s="31">
        <f t="shared" si="641"/>
        <v>0</v>
      </c>
      <c r="HP109" s="51"/>
      <c r="HQ109" s="50">
        <f t="shared" ref="HQ109:HR109" si="642">SUM(HQ97:HQ108)</f>
        <v>1</v>
      </c>
      <c r="HR109" s="31">
        <f t="shared" si="642"/>
        <v>21</v>
      </c>
      <c r="HS109" s="51"/>
      <c r="HT109" s="50">
        <f t="shared" ref="HT109:HU109" si="643">SUM(HT97:HT108)</f>
        <v>90</v>
      </c>
      <c r="HU109" s="31">
        <f t="shared" si="643"/>
        <v>3577</v>
      </c>
      <c r="HV109" s="51"/>
      <c r="HW109" s="50">
        <f t="shared" ref="HW109:HX109" si="644">SUM(HW97:HW108)</f>
        <v>213</v>
      </c>
      <c r="HX109" s="31">
        <f t="shared" si="644"/>
        <v>6736</v>
      </c>
      <c r="HY109" s="51"/>
      <c r="HZ109" s="50">
        <f t="shared" ref="HZ109:IA109" si="645">SUM(HZ97:HZ108)</f>
        <v>0</v>
      </c>
      <c r="IA109" s="31">
        <f t="shared" si="645"/>
        <v>0</v>
      </c>
      <c r="IB109" s="51"/>
      <c r="IC109" s="50"/>
      <c r="ID109" s="31"/>
      <c r="IE109" s="51"/>
      <c r="IF109" s="50"/>
      <c r="IG109" s="31"/>
      <c r="IH109" s="51"/>
      <c r="II109" s="50"/>
      <c r="IJ109" s="31"/>
      <c r="IK109" s="51"/>
      <c r="IL109" s="50"/>
      <c r="IM109" s="31"/>
      <c r="IN109" s="51"/>
      <c r="IO109" s="50"/>
      <c r="IP109" s="31"/>
      <c r="IQ109" s="51"/>
      <c r="IR109" s="50">
        <f t="shared" ref="IR109:IS109" si="646">SUM(IR97:IR108)</f>
        <v>0</v>
      </c>
      <c r="IS109" s="31">
        <f t="shared" si="646"/>
        <v>0</v>
      </c>
      <c r="IT109" s="51"/>
      <c r="IU109" s="32">
        <f t="shared" si="569"/>
        <v>3981</v>
      </c>
      <c r="IV109" s="33">
        <f t="shared" si="570"/>
        <v>198536</v>
      </c>
      <c r="IW109" s="6"/>
      <c r="IX109" s="9"/>
      <c r="IY109" s="6"/>
      <c r="IZ109" s="6"/>
      <c r="JA109" s="6"/>
      <c r="JB109" s="9"/>
      <c r="JC109" s="6"/>
      <c r="JD109" s="6"/>
      <c r="JE109" s="6"/>
      <c r="JF109" s="9"/>
      <c r="JG109" s="6"/>
      <c r="JH109" s="6"/>
      <c r="JI109" s="1"/>
      <c r="JJ109" s="2"/>
      <c r="JK109" s="1"/>
      <c r="JL109" s="1"/>
      <c r="JM109" s="1"/>
      <c r="JN109" s="2"/>
      <c r="JO109" s="1"/>
      <c r="JP109" s="1"/>
      <c r="JQ109" s="1"/>
      <c r="JR109" s="2"/>
      <c r="JS109" s="1"/>
      <c r="JT109" s="1"/>
      <c r="JU109" s="1"/>
      <c r="JV109" s="2"/>
      <c r="JW109" s="1"/>
      <c r="JX109" s="1"/>
      <c r="JY109" s="1"/>
      <c r="JZ109" s="2"/>
      <c r="KA109" s="1"/>
      <c r="KB109" s="1"/>
      <c r="KC109" s="1"/>
      <c r="KD109" s="2"/>
      <c r="KE109" s="1"/>
      <c r="KF109" s="1"/>
      <c r="KG109" s="1"/>
      <c r="KH109" s="2"/>
      <c r="KI109" s="1"/>
      <c r="KJ109" s="1"/>
      <c r="KK109" s="1"/>
      <c r="KL109" s="2"/>
      <c r="KM109" s="1"/>
      <c r="KN109" s="1"/>
      <c r="KO109" s="1"/>
      <c r="KT109" s="3"/>
      <c r="KY109" s="3"/>
      <c r="LD109" s="3"/>
      <c r="LI109" s="3"/>
      <c r="LN109" s="3"/>
      <c r="LS109" s="3"/>
      <c r="LX109" s="3"/>
      <c r="MC109" s="3"/>
      <c r="MH109" s="3"/>
      <c r="MM109" s="3"/>
      <c r="MR109" s="3"/>
      <c r="MW109" s="3"/>
      <c r="NB109" s="3"/>
      <c r="NG109" s="3"/>
      <c r="NL109" s="3"/>
    </row>
    <row r="110" spans="1:376" x14ac:dyDescent="0.3">
      <c r="A110" s="64">
        <v>2012</v>
      </c>
      <c r="B110" s="65" t="s">
        <v>5</v>
      </c>
      <c r="C110" s="48">
        <v>0</v>
      </c>
      <c r="D110" s="11">
        <v>0</v>
      </c>
      <c r="E110" s="49">
        <f t="shared" ref="E110:E121" si="647">IF(C110=0,0,D110/C110*1000)</f>
        <v>0</v>
      </c>
      <c r="F110" s="48">
        <v>0</v>
      </c>
      <c r="G110" s="11">
        <v>0</v>
      </c>
      <c r="H110" s="49">
        <v>0</v>
      </c>
      <c r="I110" s="48">
        <v>0</v>
      </c>
      <c r="J110" s="11">
        <v>0</v>
      </c>
      <c r="K110" s="49">
        <v>0</v>
      </c>
      <c r="L110" s="54">
        <v>1</v>
      </c>
      <c r="M110" s="13">
        <v>19</v>
      </c>
      <c r="N110" s="55">
        <v>19000</v>
      </c>
      <c r="O110" s="48">
        <v>0</v>
      </c>
      <c r="P110" s="11">
        <v>0</v>
      </c>
      <c r="Q110" s="49">
        <v>0</v>
      </c>
      <c r="R110" s="54">
        <v>0</v>
      </c>
      <c r="S110" s="13">
        <v>0</v>
      </c>
      <c r="T110" s="49">
        <v>0</v>
      </c>
      <c r="U110" s="48">
        <v>0</v>
      </c>
      <c r="V110" s="11">
        <v>0</v>
      </c>
      <c r="W110" s="49">
        <v>0</v>
      </c>
      <c r="X110" s="48">
        <v>0</v>
      </c>
      <c r="Y110" s="11">
        <v>0</v>
      </c>
      <c r="Z110" s="49">
        <v>0</v>
      </c>
      <c r="AA110" s="48">
        <v>0</v>
      </c>
      <c r="AB110" s="11">
        <v>0</v>
      </c>
      <c r="AC110" s="49">
        <f t="shared" ref="AC110:AC121" si="648">IF(AA110=0,0,AB110/AA110*1000)</f>
        <v>0</v>
      </c>
      <c r="AD110" s="48">
        <v>0</v>
      </c>
      <c r="AE110" s="11">
        <v>0</v>
      </c>
      <c r="AF110" s="49">
        <v>0</v>
      </c>
      <c r="AG110" s="54">
        <v>0</v>
      </c>
      <c r="AH110" s="13">
        <v>0</v>
      </c>
      <c r="AI110" s="49">
        <v>0</v>
      </c>
      <c r="AJ110" s="48">
        <v>0</v>
      </c>
      <c r="AK110" s="11">
        <v>0</v>
      </c>
      <c r="AL110" s="49">
        <v>0</v>
      </c>
      <c r="AM110" s="48">
        <v>0</v>
      </c>
      <c r="AN110" s="11">
        <v>0</v>
      </c>
      <c r="AO110" s="49">
        <v>0</v>
      </c>
      <c r="AP110" s="48">
        <v>0</v>
      </c>
      <c r="AQ110" s="11">
        <v>0</v>
      </c>
      <c r="AR110" s="49">
        <v>0</v>
      </c>
      <c r="AS110" s="48">
        <v>0</v>
      </c>
      <c r="AT110" s="11">
        <v>0</v>
      </c>
      <c r="AU110" s="49">
        <f t="shared" ref="AU110:AU121" si="649">IF(AS110=0,0,AT110/AS110*1000)</f>
        <v>0</v>
      </c>
      <c r="AV110" s="48">
        <v>0</v>
      </c>
      <c r="AW110" s="11">
        <v>0</v>
      </c>
      <c r="AX110" s="49">
        <v>0</v>
      </c>
      <c r="AY110" s="54">
        <v>53</v>
      </c>
      <c r="AZ110" s="13">
        <v>1896</v>
      </c>
      <c r="BA110" s="55">
        <v>35773.584905660377</v>
      </c>
      <c r="BB110" s="48">
        <v>0</v>
      </c>
      <c r="BC110" s="11">
        <v>0</v>
      </c>
      <c r="BD110" s="49">
        <v>0</v>
      </c>
      <c r="BE110" s="48">
        <v>0</v>
      </c>
      <c r="BF110" s="11">
        <v>0</v>
      </c>
      <c r="BG110" s="49">
        <v>0</v>
      </c>
      <c r="BH110" s="48">
        <v>0</v>
      </c>
      <c r="BI110" s="11">
        <v>0</v>
      </c>
      <c r="BJ110" s="49">
        <v>0</v>
      </c>
      <c r="BK110" s="54">
        <v>43</v>
      </c>
      <c r="BL110" s="13">
        <v>905</v>
      </c>
      <c r="BM110" s="55">
        <v>21046.511627906977</v>
      </c>
      <c r="BN110" s="48">
        <v>0</v>
      </c>
      <c r="BO110" s="11">
        <v>0</v>
      </c>
      <c r="BP110" s="49">
        <v>0</v>
      </c>
      <c r="BQ110" s="54">
        <v>53</v>
      </c>
      <c r="BR110" s="13">
        <v>1894</v>
      </c>
      <c r="BS110" s="55">
        <v>35735.849056603773</v>
      </c>
      <c r="BT110" s="48">
        <v>0</v>
      </c>
      <c r="BU110" s="11">
        <v>0</v>
      </c>
      <c r="BV110" s="49">
        <v>0</v>
      </c>
      <c r="BW110" s="48">
        <v>0</v>
      </c>
      <c r="BX110" s="11">
        <v>0</v>
      </c>
      <c r="BY110" s="49">
        <v>0</v>
      </c>
      <c r="BZ110" s="48">
        <v>0</v>
      </c>
      <c r="CA110" s="11">
        <v>0</v>
      </c>
      <c r="CB110" s="49">
        <v>0</v>
      </c>
      <c r="CC110" s="48">
        <v>0</v>
      </c>
      <c r="CD110" s="11">
        <v>0</v>
      </c>
      <c r="CE110" s="49">
        <v>0</v>
      </c>
      <c r="CF110" s="48">
        <v>0</v>
      </c>
      <c r="CG110" s="11">
        <v>0</v>
      </c>
      <c r="CH110" s="49">
        <v>0</v>
      </c>
      <c r="CI110" s="48">
        <v>0</v>
      </c>
      <c r="CJ110" s="11">
        <v>0</v>
      </c>
      <c r="CK110" s="49">
        <v>0</v>
      </c>
      <c r="CL110" s="48">
        <v>0</v>
      </c>
      <c r="CM110" s="11">
        <v>0</v>
      </c>
      <c r="CN110" s="49">
        <v>0</v>
      </c>
      <c r="CO110" s="54">
        <v>0</v>
      </c>
      <c r="CP110" s="13">
        <v>0</v>
      </c>
      <c r="CQ110" s="55">
        <v>0</v>
      </c>
      <c r="CR110" s="54">
        <v>8</v>
      </c>
      <c r="CS110" s="13">
        <v>657</v>
      </c>
      <c r="CT110" s="55">
        <v>82125</v>
      </c>
      <c r="CU110" s="54">
        <v>30</v>
      </c>
      <c r="CV110" s="13">
        <v>858</v>
      </c>
      <c r="CW110" s="55">
        <v>28600</v>
      </c>
      <c r="CX110" s="48">
        <v>0</v>
      </c>
      <c r="CY110" s="11">
        <v>0</v>
      </c>
      <c r="CZ110" s="49">
        <v>0</v>
      </c>
      <c r="DA110" s="48">
        <v>0</v>
      </c>
      <c r="DB110" s="11">
        <v>0</v>
      </c>
      <c r="DC110" s="49">
        <v>0</v>
      </c>
      <c r="DD110" s="48">
        <v>0</v>
      </c>
      <c r="DE110" s="11">
        <v>0</v>
      </c>
      <c r="DF110" s="49">
        <v>0</v>
      </c>
      <c r="DG110" s="48">
        <v>0</v>
      </c>
      <c r="DH110" s="11">
        <v>0</v>
      </c>
      <c r="DI110" s="49">
        <v>0</v>
      </c>
      <c r="DJ110" s="48">
        <v>0</v>
      </c>
      <c r="DK110" s="11">
        <v>0</v>
      </c>
      <c r="DL110" s="49">
        <v>0</v>
      </c>
      <c r="DM110" s="48">
        <v>0</v>
      </c>
      <c r="DN110" s="11">
        <v>0</v>
      </c>
      <c r="DO110" s="49">
        <v>0</v>
      </c>
      <c r="DP110" s="48">
        <v>0</v>
      </c>
      <c r="DQ110" s="11">
        <v>0</v>
      </c>
      <c r="DR110" s="49">
        <v>0</v>
      </c>
      <c r="DS110" s="54">
        <v>0</v>
      </c>
      <c r="DT110" s="13">
        <v>0</v>
      </c>
      <c r="DU110" s="55">
        <v>0</v>
      </c>
      <c r="DV110" s="54">
        <v>1</v>
      </c>
      <c r="DW110" s="13">
        <v>37</v>
      </c>
      <c r="DX110" s="55">
        <v>37000</v>
      </c>
      <c r="DY110" s="48">
        <v>0</v>
      </c>
      <c r="DZ110" s="11">
        <v>0</v>
      </c>
      <c r="EA110" s="49">
        <v>0</v>
      </c>
      <c r="EB110" s="48">
        <v>0</v>
      </c>
      <c r="EC110" s="11">
        <v>0</v>
      </c>
      <c r="ED110" s="49">
        <v>0</v>
      </c>
      <c r="EE110" s="48">
        <v>0</v>
      </c>
      <c r="EF110" s="11">
        <v>0</v>
      </c>
      <c r="EG110" s="49">
        <v>0</v>
      </c>
      <c r="EH110" s="48">
        <v>0</v>
      </c>
      <c r="EI110" s="11">
        <v>0</v>
      </c>
      <c r="EJ110" s="49">
        <v>0</v>
      </c>
      <c r="EK110" s="48">
        <v>0</v>
      </c>
      <c r="EL110" s="11">
        <v>0</v>
      </c>
      <c r="EM110" s="49">
        <f t="shared" ref="EM110:EM121" si="650">IF(EK110=0,0,EL110/EK110*1000)</f>
        <v>0</v>
      </c>
      <c r="EN110" s="48">
        <v>0</v>
      </c>
      <c r="EO110" s="11">
        <v>0</v>
      </c>
      <c r="EP110" s="49">
        <v>0</v>
      </c>
      <c r="EQ110" s="54">
        <v>107</v>
      </c>
      <c r="ER110" s="13">
        <v>5577</v>
      </c>
      <c r="ES110" s="55">
        <v>52121.495327102806</v>
      </c>
      <c r="ET110" s="48">
        <v>0</v>
      </c>
      <c r="EU110" s="11">
        <v>0</v>
      </c>
      <c r="EV110" s="49">
        <v>0</v>
      </c>
      <c r="EW110" s="48">
        <v>0</v>
      </c>
      <c r="EX110" s="11">
        <v>0</v>
      </c>
      <c r="EY110" s="49">
        <v>0</v>
      </c>
      <c r="EZ110" s="54">
        <v>1</v>
      </c>
      <c r="FA110" s="13">
        <v>1</v>
      </c>
      <c r="FB110" s="55">
        <v>1000</v>
      </c>
      <c r="FC110" s="48">
        <v>0</v>
      </c>
      <c r="FD110" s="11">
        <v>0</v>
      </c>
      <c r="FE110" s="49">
        <v>0</v>
      </c>
      <c r="FF110" s="48">
        <v>0</v>
      </c>
      <c r="FG110" s="11">
        <v>0</v>
      </c>
      <c r="FH110" s="49">
        <v>0</v>
      </c>
      <c r="FI110" s="48">
        <v>0</v>
      </c>
      <c r="FJ110" s="11">
        <v>0</v>
      </c>
      <c r="FK110" s="49">
        <v>0</v>
      </c>
      <c r="FL110" s="48">
        <v>0</v>
      </c>
      <c r="FM110" s="11">
        <v>0</v>
      </c>
      <c r="FN110" s="49">
        <v>0</v>
      </c>
      <c r="FO110" s="48">
        <v>0</v>
      </c>
      <c r="FP110" s="11">
        <v>0</v>
      </c>
      <c r="FQ110" s="49">
        <v>0</v>
      </c>
      <c r="FR110" s="48">
        <v>0</v>
      </c>
      <c r="FS110" s="11">
        <v>0</v>
      </c>
      <c r="FT110" s="49">
        <v>0</v>
      </c>
      <c r="FU110" s="48">
        <v>0</v>
      </c>
      <c r="FV110" s="11">
        <v>0</v>
      </c>
      <c r="FW110" s="49">
        <v>0</v>
      </c>
      <c r="FX110" s="48">
        <v>0</v>
      </c>
      <c r="FY110" s="11">
        <v>0</v>
      </c>
      <c r="FZ110" s="49">
        <v>0</v>
      </c>
      <c r="GA110" s="48">
        <v>0</v>
      </c>
      <c r="GB110" s="11">
        <v>0</v>
      </c>
      <c r="GC110" s="49">
        <v>0</v>
      </c>
      <c r="GD110" s="48">
        <v>0</v>
      </c>
      <c r="GE110" s="11">
        <v>0</v>
      </c>
      <c r="GF110" s="49">
        <v>0</v>
      </c>
      <c r="GG110" s="48">
        <v>0</v>
      </c>
      <c r="GH110" s="11">
        <v>0</v>
      </c>
      <c r="GI110" s="49">
        <v>0</v>
      </c>
      <c r="GJ110" s="48">
        <v>0</v>
      </c>
      <c r="GK110" s="11">
        <v>0</v>
      </c>
      <c r="GL110" s="49">
        <v>0</v>
      </c>
      <c r="GM110" s="48">
        <v>0</v>
      </c>
      <c r="GN110" s="11">
        <v>0</v>
      </c>
      <c r="GO110" s="49">
        <v>0</v>
      </c>
      <c r="GP110" s="48">
        <v>0</v>
      </c>
      <c r="GQ110" s="11">
        <v>0</v>
      </c>
      <c r="GR110" s="49">
        <v>0</v>
      </c>
      <c r="GS110" s="48">
        <v>0</v>
      </c>
      <c r="GT110" s="11">
        <v>0</v>
      </c>
      <c r="GU110" s="49">
        <v>0</v>
      </c>
      <c r="GV110" s="48">
        <v>0</v>
      </c>
      <c r="GW110" s="11">
        <v>0</v>
      </c>
      <c r="GX110" s="49">
        <v>0</v>
      </c>
      <c r="GY110" s="48">
        <v>0</v>
      </c>
      <c r="GZ110" s="11">
        <v>0</v>
      </c>
      <c r="HA110" s="49">
        <v>0</v>
      </c>
      <c r="HB110" s="48">
        <v>0</v>
      </c>
      <c r="HC110" s="11">
        <v>0</v>
      </c>
      <c r="HD110" s="49">
        <v>0</v>
      </c>
      <c r="HE110" s="48">
        <v>0</v>
      </c>
      <c r="HF110" s="11">
        <v>0</v>
      </c>
      <c r="HG110" s="49">
        <v>0</v>
      </c>
      <c r="HH110" s="48">
        <v>0</v>
      </c>
      <c r="HI110" s="11">
        <v>0</v>
      </c>
      <c r="HJ110" s="49">
        <v>0</v>
      </c>
      <c r="HK110" s="48">
        <v>0</v>
      </c>
      <c r="HL110" s="11">
        <v>0</v>
      </c>
      <c r="HM110" s="49">
        <v>0</v>
      </c>
      <c r="HN110" s="48">
        <v>0</v>
      </c>
      <c r="HO110" s="11">
        <v>0</v>
      </c>
      <c r="HP110" s="49">
        <v>0</v>
      </c>
      <c r="HQ110" s="48">
        <v>0</v>
      </c>
      <c r="HR110" s="11">
        <v>0</v>
      </c>
      <c r="HS110" s="49">
        <v>0</v>
      </c>
      <c r="HT110" s="54">
        <v>11</v>
      </c>
      <c r="HU110" s="13">
        <v>460</v>
      </c>
      <c r="HV110" s="55">
        <v>41818.181818181823</v>
      </c>
      <c r="HW110" s="54">
        <v>71</v>
      </c>
      <c r="HX110" s="13">
        <v>2988</v>
      </c>
      <c r="HY110" s="55">
        <v>42084.507042253521</v>
      </c>
      <c r="HZ110" s="48">
        <v>0</v>
      </c>
      <c r="IA110" s="11">
        <v>0</v>
      </c>
      <c r="IB110" s="49">
        <v>0</v>
      </c>
      <c r="IC110" s="48"/>
      <c r="ID110" s="11"/>
      <c r="IE110" s="49"/>
      <c r="IF110" s="48"/>
      <c r="IG110" s="11"/>
      <c r="IH110" s="49"/>
      <c r="II110" s="48"/>
      <c r="IJ110" s="11"/>
      <c r="IK110" s="49"/>
      <c r="IL110" s="48"/>
      <c r="IM110" s="11"/>
      <c r="IN110" s="49"/>
      <c r="IO110" s="48"/>
      <c r="IP110" s="11"/>
      <c r="IQ110" s="49"/>
      <c r="IR110" s="48">
        <v>0</v>
      </c>
      <c r="IS110" s="11">
        <v>0</v>
      </c>
      <c r="IT110" s="49">
        <v>0</v>
      </c>
      <c r="IU110" s="10">
        <f t="shared" si="569"/>
        <v>379</v>
      </c>
      <c r="IV110" s="15">
        <f t="shared" si="570"/>
        <v>15292</v>
      </c>
      <c r="IW110" s="6"/>
      <c r="IX110" s="9"/>
      <c r="IY110" s="6"/>
      <c r="IZ110" s="6"/>
      <c r="JA110" s="6"/>
      <c r="JB110" s="9"/>
      <c r="JC110" s="6"/>
      <c r="JD110" s="6"/>
      <c r="JE110" s="6"/>
      <c r="JF110" s="9"/>
      <c r="JG110" s="6"/>
      <c r="JH110" s="6"/>
      <c r="JI110" s="1"/>
      <c r="JJ110" s="2"/>
      <c r="JK110" s="1"/>
      <c r="JL110" s="1"/>
      <c r="JM110" s="1"/>
      <c r="JN110" s="2"/>
      <c r="JO110" s="1"/>
      <c r="JP110" s="1"/>
      <c r="JQ110" s="1"/>
      <c r="JR110" s="2"/>
      <c r="JS110" s="1"/>
      <c r="JT110" s="1"/>
      <c r="JU110" s="1"/>
      <c r="JV110" s="2"/>
      <c r="JW110" s="1"/>
      <c r="JX110" s="1"/>
      <c r="JY110" s="1"/>
      <c r="JZ110" s="2"/>
      <c r="KA110" s="1"/>
      <c r="KB110" s="1"/>
      <c r="KC110" s="1"/>
      <c r="KD110" s="2"/>
      <c r="KE110" s="1"/>
      <c r="KF110" s="1"/>
      <c r="KG110" s="1"/>
      <c r="KH110" s="2"/>
      <c r="KI110" s="1"/>
      <c r="KJ110" s="1"/>
      <c r="KK110" s="1"/>
      <c r="KL110" s="2"/>
      <c r="KM110" s="1"/>
      <c r="KN110" s="1"/>
      <c r="KO110" s="1"/>
    </row>
    <row r="111" spans="1:376" x14ac:dyDescent="0.3">
      <c r="A111" s="64">
        <v>2012</v>
      </c>
      <c r="B111" s="65" t="s">
        <v>6</v>
      </c>
      <c r="C111" s="48">
        <v>0</v>
      </c>
      <c r="D111" s="11">
        <v>0</v>
      </c>
      <c r="E111" s="49">
        <f t="shared" si="647"/>
        <v>0</v>
      </c>
      <c r="F111" s="48">
        <v>0</v>
      </c>
      <c r="G111" s="11">
        <v>0</v>
      </c>
      <c r="H111" s="49">
        <v>0</v>
      </c>
      <c r="I111" s="48">
        <v>0</v>
      </c>
      <c r="J111" s="11">
        <v>0</v>
      </c>
      <c r="K111" s="49">
        <v>0</v>
      </c>
      <c r="L111" s="54">
        <v>3</v>
      </c>
      <c r="M111" s="13">
        <v>111</v>
      </c>
      <c r="N111" s="55">
        <v>37000</v>
      </c>
      <c r="O111" s="48">
        <v>0</v>
      </c>
      <c r="P111" s="11">
        <v>0</v>
      </c>
      <c r="Q111" s="49">
        <v>0</v>
      </c>
      <c r="R111" s="54">
        <v>0</v>
      </c>
      <c r="S111" s="13">
        <v>0</v>
      </c>
      <c r="T111" s="49">
        <v>0</v>
      </c>
      <c r="U111" s="48">
        <v>0</v>
      </c>
      <c r="V111" s="11">
        <v>0</v>
      </c>
      <c r="W111" s="49">
        <v>0</v>
      </c>
      <c r="X111" s="48">
        <v>0</v>
      </c>
      <c r="Y111" s="11">
        <v>0</v>
      </c>
      <c r="Z111" s="49">
        <v>0</v>
      </c>
      <c r="AA111" s="54">
        <v>0</v>
      </c>
      <c r="AB111" s="13">
        <v>0</v>
      </c>
      <c r="AC111" s="49">
        <f t="shared" si="648"/>
        <v>0</v>
      </c>
      <c r="AD111" s="54">
        <v>0</v>
      </c>
      <c r="AE111" s="13">
        <v>0</v>
      </c>
      <c r="AF111" s="49">
        <v>0</v>
      </c>
      <c r="AG111" s="54">
        <v>0</v>
      </c>
      <c r="AH111" s="13">
        <v>0</v>
      </c>
      <c r="AI111" s="49">
        <v>0</v>
      </c>
      <c r="AJ111" s="48">
        <v>0</v>
      </c>
      <c r="AK111" s="11">
        <v>0</v>
      </c>
      <c r="AL111" s="49">
        <v>0</v>
      </c>
      <c r="AM111" s="48">
        <v>0</v>
      </c>
      <c r="AN111" s="11">
        <v>0</v>
      </c>
      <c r="AO111" s="49">
        <v>0</v>
      </c>
      <c r="AP111" s="48">
        <v>0</v>
      </c>
      <c r="AQ111" s="11">
        <v>0</v>
      </c>
      <c r="AR111" s="49">
        <v>0</v>
      </c>
      <c r="AS111" s="48">
        <v>0</v>
      </c>
      <c r="AT111" s="11">
        <v>0</v>
      </c>
      <c r="AU111" s="49">
        <f t="shared" si="649"/>
        <v>0</v>
      </c>
      <c r="AV111" s="48">
        <v>0</v>
      </c>
      <c r="AW111" s="11">
        <v>0</v>
      </c>
      <c r="AX111" s="49">
        <v>0</v>
      </c>
      <c r="AY111" s="54">
        <v>49</v>
      </c>
      <c r="AZ111" s="13">
        <v>1900</v>
      </c>
      <c r="BA111" s="55">
        <v>38775.510204081635</v>
      </c>
      <c r="BB111" s="48">
        <v>0</v>
      </c>
      <c r="BC111" s="11">
        <v>0</v>
      </c>
      <c r="BD111" s="49">
        <v>0</v>
      </c>
      <c r="BE111" s="48">
        <v>0</v>
      </c>
      <c r="BF111" s="11">
        <v>0</v>
      </c>
      <c r="BG111" s="49">
        <v>0</v>
      </c>
      <c r="BH111" s="48">
        <v>0</v>
      </c>
      <c r="BI111" s="11">
        <v>0</v>
      </c>
      <c r="BJ111" s="49">
        <v>0</v>
      </c>
      <c r="BK111" s="54">
        <v>4</v>
      </c>
      <c r="BL111" s="13">
        <v>201</v>
      </c>
      <c r="BM111" s="55">
        <v>50250</v>
      </c>
      <c r="BN111" s="54">
        <v>0</v>
      </c>
      <c r="BO111" s="13">
        <v>0</v>
      </c>
      <c r="BP111" s="55">
        <v>0</v>
      </c>
      <c r="BQ111" s="54">
        <v>81</v>
      </c>
      <c r="BR111" s="13">
        <v>3518</v>
      </c>
      <c r="BS111" s="55">
        <v>43432.0987654321</v>
      </c>
      <c r="BT111" s="54">
        <v>0</v>
      </c>
      <c r="BU111" s="13">
        <v>1</v>
      </c>
      <c r="BV111" s="55">
        <v>0</v>
      </c>
      <c r="BW111" s="48">
        <v>0</v>
      </c>
      <c r="BX111" s="11">
        <v>0</v>
      </c>
      <c r="BY111" s="49">
        <v>0</v>
      </c>
      <c r="BZ111" s="48">
        <v>0</v>
      </c>
      <c r="CA111" s="11">
        <v>0</v>
      </c>
      <c r="CB111" s="49">
        <v>0</v>
      </c>
      <c r="CC111" s="48">
        <v>0</v>
      </c>
      <c r="CD111" s="11">
        <v>0</v>
      </c>
      <c r="CE111" s="49">
        <v>0</v>
      </c>
      <c r="CF111" s="48">
        <v>0</v>
      </c>
      <c r="CG111" s="11">
        <v>0</v>
      </c>
      <c r="CH111" s="49">
        <v>0</v>
      </c>
      <c r="CI111" s="54">
        <v>0</v>
      </c>
      <c r="CJ111" s="13">
        <v>1</v>
      </c>
      <c r="CK111" s="55">
        <v>0</v>
      </c>
      <c r="CL111" s="48">
        <v>0</v>
      </c>
      <c r="CM111" s="11">
        <v>0</v>
      </c>
      <c r="CN111" s="49">
        <v>0</v>
      </c>
      <c r="CO111" s="54">
        <v>29</v>
      </c>
      <c r="CP111" s="13">
        <v>5476</v>
      </c>
      <c r="CQ111" s="55">
        <v>188827.58620689655</v>
      </c>
      <c r="CR111" s="54">
        <v>9</v>
      </c>
      <c r="CS111" s="13">
        <v>740</v>
      </c>
      <c r="CT111" s="55">
        <v>82222.222222222234</v>
      </c>
      <c r="CU111" s="54">
        <v>4</v>
      </c>
      <c r="CV111" s="13">
        <v>374</v>
      </c>
      <c r="CW111" s="55">
        <v>93500</v>
      </c>
      <c r="CX111" s="48">
        <v>0</v>
      </c>
      <c r="CY111" s="11">
        <v>0</v>
      </c>
      <c r="CZ111" s="49">
        <v>0</v>
      </c>
      <c r="DA111" s="48">
        <v>0</v>
      </c>
      <c r="DB111" s="11">
        <v>0</v>
      </c>
      <c r="DC111" s="49">
        <v>0</v>
      </c>
      <c r="DD111" s="48">
        <v>0</v>
      </c>
      <c r="DE111" s="11">
        <v>0</v>
      </c>
      <c r="DF111" s="49">
        <v>0</v>
      </c>
      <c r="DG111" s="48">
        <v>0</v>
      </c>
      <c r="DH111" s="11">
        <v>0</v>
      </c>
      <c r="DI111" s="49">
        <v>0</v>
      </c>
      <c r="DJ111" s="48">
        <v>0</v>
      </c>
      <c r="DK111" s="11">
        <v>0</v>
      </c>
      <c r="DL111" s="49">
        <v>0</v>
      </c>
      <c r="DM111" s="48">
        <v>0</v>
      </c>
      <c r="DN111" s="11">
        <v>0</v>
      </c>
      <c r="DO111" s="49">
        <v>0</v>
      </c>
      <c r="DP111" s="48">
        <v>0</v>
      </c>
      <c r="DQ111" s="11">
        <v>0</v>
      </c>
      <c r="DR111" s="49">
        <v>0</v>
      </c>
      <c r="DS111" s="48">
        <v>0</v>
      </c>
      <c r="DT111" s="11">
        <v>0</v>
      </c>
      <c r="DU111" s="49">
        <v>0</v>
      </c>
      <c r="DV111" s="48">
        <v>0</v>
      </c>
      <c r="DW111" s="11">
        <v>0</v>
      </c>
      <c r="DX111" s="49">
        <v>0</v>
      </c>
      <c r="DY111" s="48">
        <v>0</v>
      </c>
      <c r="DZ111" s="11">
        <v>0</v>
      </c>
      <c r="EA111" s="49">
        <v>0</v>
      </c>
      <c r="EB111" s="48">
        <v>0</v>
      </c>
      <c r="EC111" s="11">
        <v>0</v>
      </c>
      <c r="ED111" s="49">
        <v>0</v>
      </c>
      <c r="EE111" s="48">
        <v>0</v>
      </c>
      <c r="EF111" s="11">
        <v>0</v>
      </c>
      <c r="EG111" s="49">
        <v>0</v>
      </c>
      <c r="EH111" s="48">
        <v>0</v>
      </c>
      <c r="EI111" s="11">
        <v>0</v>
      </c>
      <c r="EJ111" s="49">
        <v>0</v>
      </c>
      <c r="EK111" s="48">
        <v>0</v>
      </c>
      <c r="EL111" s="11">
        <v>0</v>
      </c>
      <c r="EM111" s="49">
        <f t="shared" si="650"/>
        <v>0</v>
      </c>
      <c r="EN111" s="48">
        <v>0</v>
      </c>
      <c r="EO111" s="11">
        <v>0</v>
      </c>
      <c r="EP111" s="49">
        <v>0</v>
      </c>
      <c r="EQ111" s="54">
        <v>206</v>
      </c>
      <c r="ER111" s="13">
        <v>14691</v>
      </c>
      <c r="ES111" s="55">
        <v>71315.533980582535</v>
      </c>
      <c r="ET111" s="48">
        <v>0</v>
      </c>
      <c r="EU111" s="11">
        <v>0</v>
      </c>
      <c r="EV111" s="49">
        <v>0</v>
      </c>
      <c r="EW111" s="48">
        <v>0</v>
      </c>
      <c r="EX111" s="11">
        <v>0</v>
      </c>
      <c r="EY111" s="49">
        <v>0</v>
      </c>
      <c r="EZ111" s="54">
        <v>2</v>
      </c>
      <c r="FA111" s="13">
        <v>5</v>
      </c>
      <c r="FB111" s="55">
        <v>2500</v>
      </c>
      <c r="FC111" s="48">
        <v>0</v>
      </c>
      <c r="FD111" s="11">
        <v>0</v>
      </c>
      <c r="FE111" s="49">
        <v>0</v>
      </c>
      <c r="FF111" s="48">
        <v>0</v>
      </c>
      <c r="FG111" s="11">
        <v>0</v>
      </c>
      <c r="FH111" s="49">
        <v>0</v>
      </c>
      <c r="FI111" s="48">
        <v>0</v>
      </c>
      <c r="FJ111" s="11">
        <v>0</v>
      </c>
      <c r="FK111" s="49">
        <v>0</v>
      </c>
      <c r="FL111" s="48">
        <v>0</v>
      </c>
      <c r="FM111" s="11">
        <v>0</v>
      </c>
      <c r="FN111" s="49">
        <v>0</v>
      </c>
      <c r="FO111" s="48">
        <v>0</v>
      </c>
      <c r="FP111" s="11">
        <v>0</v>
      </c>
      <c r="FQ111" s="49">
        <v>0</v>
      </c>
      <c r="FR111" s="48">
        <v>0</v>
      </c>
      <c r="FS111" s="11">
        <v>0</v>
      </c>
      <c r="FT111" s="49">
        <v>0</v>
      </c>
      <c r="FU111" s="48">
        <v>0</v>
      </c>
      <c r="FV111" s="11">
        <v>0</v>
      </c>
      <c r="FW111" s="49">
        <v>0</v>
      </c>
      <c r="FX111" s="48">
        <v>0</v>
      </c>
      <c r="FY111" s="11">
        <v>0</v>
      </c>
      <c r="FZ111" s="49">
        <v>0</v>
      </c>
      <c r="GA111" s="48">
        <v>0</v>
      </c>
      <c r="GB111" s="11">
        <v>0</v>
      </c>
      <c r="GC111" s="49">
        <v>0</v>
      </c>
      <c r="GD111" s="48">
        <v>0</v>
      </c>
      <c r="GE111" s="11">
        <v>0</v>
      </c>
      <c r="GF111" s="49">
        <v>0</v>
      </c>
      <c r="GG111" s="48">
        <v>0</v>
      </c>
      <c r="GH111" s="11">
        <v>0</v>
      </c>
      <c r="GI111" s="49">
        <v>0</v>
      </c>
      <c r="GJ111" s="48">
        <v>0</v>
      </c>
      <c r="GK111" s="11">
        <v>0</v>
      </c>
      <c r="GL111" s="49">
        <v>0</v>
      </c>
      <c r="GM111" s="48">
        <v>0</v>
      </c>
      <c r="GN111" s="11">
        <v>0</v>
      </c>
      <c r="GO111" s="49">
        <v>0</v>
      </c>
      <c r="GP111" s="48">
        <v>0</v>
      </c>
      <c r="GQ111" s="11">
        <v>0</v>
      </c>
      <c r="GR111" s="49">
        <v>0</v>
      </c>
      <c r="GS111" s="48">
        <v>0</v>
      </c>
      <c r="GT111" s="11">
        <v>0</v>
      </c>
      <c r="GU111" s="49">
        <v>0</v>
      </c>
      <c r="GV111" s="48">
        <v>0</v>
      </c>
      <c r="GW111" s="11">
        <v>0</v>
      </c>
      <c r="GX111" s="49">
        <v>0</v>
      </c>
      <c r="GY111" s="48">
        <v>0</v>
      </c>
      <c r="GZ111" s="11">
        <v>0</v>
      </c>
      <c r="HA111" s="49">
        <v>0</v>
      </c>
      <c r="HB111" s="48">
        <v>0</v>
      </c>
      <c r="HC111" s="11">
        <v>0</v>
      </c>
      <c r="HD111" s="49">
        <v>0</v>
      </c>
      <c r="HE111" s="48">
        <v>0</v>
      </c>
      <c r="HF111" s="11">
        <v>0</v>
      </c>
      <c r="HG111" s="49">
        <v>0</v>
      </c>
      <c r="HH111" s="48">
        <v>0</v>
      </c>
      <c r="HI111" s="11">
        <v>0</v>
      </c>
      <c r="HJ111" s="49">
        <v>0</v>
      </c>
      <c r="HK111" s="48">
        <v>0</v>
      </c>
      <c r="HL111" s="11">
        <v>0</v>
      </c>
      <c r="HM111" s="49">
        <v>0</v>
      </c>
      <c r="HN111" s="48">
        <v>0</v>
      </c>
      <c r="HO111" s="11">
        <v>0</v>
      </c>
      <c r="HP111" s="49">
        <v>0</v>
      </c>
      <c r="HQ111" s="48">
        <v>0</v>
      </c>
      <c r="HR111" s="11">
        <v>0</v>
      </c>
      <c r="HS111" s="49">
        <v>0</v>
      </c>
      <c r="HT111" s="54">
        <v>3</v>
      </c>
      <c r="HU111" s="13">
        <v>41</v>
      </c>
      <c r="HV111" s="55">
        <v>13666.666666666666</v>
      </c>
      <c r="HW111" s="54">
        <v>1</v>
      </c>
      <c r="HX111" s="13">
        <v>1026</v>
      </c>
      <c r="HY111" s="55">
        <v>1026000</v>
      </c>
      <c r="HZ111" s="48">
        <v>0</v>
      </c>
      <c r="IA111" s="11">
        <v>0</v>
      </c>
      <c r="IB111" s="49">
        <v>0</v>
      </c>
      <c r="IC111" s="48"/>
      <c r="ID111" s="11"/>
      <c r="IE111" s="49"/>
      <c r="IF111" s="48"/>
      <c r="IG111" s="11"/>
      <c r="IH111" s="49"/>
      <c r="II111" s="48"/>
      <c r="IJ111" s="11"/>
      <c r="IK111" s="49"/>
      <c r="IL111" s="48"/>
      <c r="IM111" s="11"/>
      <c r="IN111" s="49"/>
      <c r="IO111" s="48"/>
      <c r="IP111" s="11"/>
      <c r="IQ111" s="49"/>
      <c r="IR111" s="48">
        <v>0</v>
      </c>
      <c r="IS111" s="11">
        <v>0</v>
      </c>
      <c r="IT111" s="49">
        <v>0</v>
      </c>
      <c r="IU111" s="10">
        <f t="shared" si="569"/>
        <v>391</v>
      </c>
      <c r="IV111" s="15">
        <f t="shared" si="570"/>
        <v>28085</v>
      </c>
      <c r="IW111" s="6"/>
      <c r="IX111" s="9"/>
      <c r="IY111" s="6"/>
      <c r="IZ111" s="6"/>
      <c r="JA111" s="6"/>
      <c r="JB111" s="9"/>
      <c r="JC111" s="6"/>
      <c r="JD111" s="6"/>
      <c r="JE111" s="6"/>
      <c r="JF111" s="9"/>
      <c r="JG111" s="6"/>
      <c r="JH111" s="6"/>
      <c r="JI111" s="1"/>
      <c r="JJ111" s="2"/>
      <c r="JK111" s="1"/>
      <c r="JL111" s="1"/>
      <c r="JM111" s="1"/>
      <c r="JN111" s="2"/>
      <c r="JO111" s="1"/>
      <c r="JP111" s="1"/>
      <c r="JQ111" s="1"/>
      <c r="JR111" s="2"/>
      <c r="JS111" s="1"/>
      <c r="JT111" s="1"/>
      <c r="JU111" s="1"/>
      <c r="JV111" s="2"/>
      <c r="JW111" s="1"/>
      <c r="JX111" s="1"/>
      <c r="JY111" s="1"/>
      <c r="JZ111" s="2"/>
      <c r="KA111" s="1"/>
      <c r="KB111" s="1"/>
      <c r="KC111" s="1"/>
      <c r="KD111" s="2"/>
      <c r="KE111" s="1"/>
      <c r="KF111" s="1"/>
      <c r="KG111" s="1"/>
      <c r="KH111" s="2"/>
      <c r="KI111" s="1"/>
      <c r="KJ111" s="1"/>
      <c r="KK111" s="1"/>
      <c r="KL111" s="2"/>
      <c r="KM111" s="1"/>
      <c r="KN111" s="1"/>
      <c r="KO111" s="1"/>
    </row>
    <row r="112" spans="1:376" x14ac:dyDescent="0.3">
      <c r="A112" s="64">
        <v>2012</v>
      </c>
      <c r="B112" s="65" t="s">
        <v>7</v>
      </c>
      <c r="C112" s="48">
        <v>0</v>
      </c>
      <c r="D112" s="11">
        <v>0</v>
      </c>
      <c r="E112" s="49">
        <f t="shared" si="647"/>
        <v>0</v>
      </c>
      <c r="F112" s="48">
        <v>0</v>
      </c>
      <c r="G112" s="11">
        <v>0</v>
      </c>
      <c r="H112" s="49">
        <v>0</v>
      </c>
      <c r="I112" s="54">
        <v>0</v>
      </c>
      <c r="J112" s="13">
        <v>19</v>
      </c>
      <c r="K112" s="55">
        <v>0</v>
      </c>
      <c r="L112" s="54">
        <v>3</v>
      </c>
      <c r="M112" s="13">
        <v>104</v>
      </c>
      <c r="N112" s="55">
        <v>34666.666666666664</v>
      </c>
      <c r="O112" s="48">
        <v>0</v>
      </c>
      <c r="P112" s="11">
        <v>0</v>
      </c>
      <c r="Q112" s="49">
        <v>0</v>
      </c>
      <c r="R112" s="54">
        <v>1</v>
      </c>
      <c r="S112" s="13">
        <v>25</v>
      </c>
      <c r="T112" s="55">
        <v>25000</v>
      </c>
      <c r="U112" s="48">
        <v>0</v>
      </c>
      <c r="V112" s="11">
        <v>0</v>
      </c>
      <c r="W112" s="49">
        <v>0</v>
      </c>
      <c r="X112" s="48">
        <v>0</v>
      </c>
      <c r="Y112" s="11">
        <v>0</v>
      </c>
      <c r="Z112" s="49">
        <v>0</v>
      </c>
      <c r="AA112" s="48">
        <v>0</v>
      </c>
      <c r="AB112" s="11">
        <v>0</v>
      </c>
      <c r="AC112" s="49">
        <f t="shared" si="648"/>
        <v>0</v>
      </c>
      <c r="AD112" s="48">
        <v>0</v>
      </c>
      <c r="AE112" s="11">
        <v>0</v>
      </c>
      <c r="AF112" s="49">
        <v>0</v>
      </c>
      <c r="AG112" s="48">
        <v>0</v>
      </c>
      <c r="AH112" s="11">
        <v>0</v>
      </c>
      <c r="AI112" s="49">
        <v>0</v>
      </c>
      <c r="AJ112" s="48">
        <v>0</v>
      </c>
      <c r="AK112" s="11">
        <v>0</v>
      </c>
      <c r="AL112" s="49">
        <v>0</v>
      </c>
      <c r="AM112" s="48">
        <v>0</v>
      </c>
      <c r="AN112" s="11">
        <v>0</v>
      </c>
      <c r="AO112" s="49">
        <v>0</v>
      </c>
      <c r="AP112" s="48">
        <v>0</v>
      </c>
      <c r="AQ112" s="11">
        <v>0</v>
      </c>
      <c r="AR112" s="49">
        <v>0</v>
      </c>
      <c r="AS112" s="48">
        <v>0</v>
      </c>
      <c r="AT112" s="11">
        <v>0</v>
      </c>
      <c r="AU112" s="49">
        <f t="shared" si="649"/>
        <v>0</v>
      </c>
      <c r="AV112" s="48">
        <v>0</v>
      </c>
      <c r="AW112" s="11">
        <v>0</v>
      </c>
      <c r="AX112" s="49">
        <v>0</v>
      </c>
      <c r="AY112" s="54">
        <v>8</v>
      </c>
      <c r="AZ112" s="13">
        <v>1651</v>
      </c>
      <c r="BA112" s="55">
        <v>206375</v>
      </c>
      <c r="BB112" s="48">
        <v>0</v>
      </c>
      <c r="BC112" s="11">
        <v>0</v>
      </c>
      <c r="BD112" s="49">
        <v>0</v>
      </c>
      <c r="BE112" s="48">
        <v>0</v>
      </c>
      <c r="BF112" s="11">
        <v>0</v>
      </c>
      <c r="BG112" s="49">
        <v>0</v>
      </c>
      <c r="BH112" s="48">
        <v>0</v>
      </c>
      <c r="BI112" s="11">
        <v>0</v>
      </c>
      <c r="BJ112" s="49">
        <v>0</v>
      </c>
      <c r="BK112" s="54">
        <v>15</v>
      </c>
      <c r="BL112" s="13">
        <v>478</v>
      </c>
      <c r="BM112" s="55">
        <v>31866.666666666668</v>
      </c>
      <c r="BN112" s="54">
        <v>0</v>
      </c>
      <c r="BO112" s="13">
        <v>0</v>
      </c>
      <c r="BP112" s="55">
        <v>0</v>
      </c>
      <c r="BQ112" s="54">
        <v>74</v>
      </c>
      <c r="BR112" s="13">
        <v>2811</v>
      </c>
      <c r="BS112" s="55">
        <v>37986.486486486487</v>
      </c>
      <c r="BT112" s="54">
        <v>1</v>
      </c>
      <c r="BU112" s="13">
        <v>6</v>
      </c>
      <c r="BV112" s="55">
        <v>6000</v>
      </c>
      <c r="BW112" s="48">
        <v>0</v>
      </c>
      <c r="BX112" s="11">
        <v>0</v>
      </c>
      <c r="BY112" s="49">
        <v>0</v>
      </c>
      <c r="BZ112" s="48">
        <v>0</v>
      </c>
      <c r="CA112" s="11">
        <v>0</v>
      </c>
      <c r="CB112" s="49">
        <v>0</v>
      </c>
      <c r="CC112" s="48">
        <v>0</v>
      </c>
      <c r="CD112" s="11">
        <v>0</v>
      </c>
      <c r="CE112" s="49">
        <v>0</v>
      </c>
      <c r="CF112" s="48">
        <v>0</v>
      </c>
      <c r="CG112" s="11">
        <v>0</v>
      </c>
      <c r="CH112" s="49">
        <v>0</v>
      </c>
      <c r="CI112" s="54">
        <v>3</v>
      </c>
      <c r="CJ112" s="13">
        <v>43</v>
      </c>
      <c r="CK112" s="55">
        <v>14333.333333333334</v>
      </c>
      <c r="CL112" s="48">
        <v>0</v>
      </c>
      <c r="CM112" s="11">
        <v>0</v>
      </c>
      <c r="CN112" s="49">
        <v>0</v>
      </c>
      <c r="CO112" s="54">
        <v>12</v>
      </c>
      <c r="CP112" s="13">
        <v>2880</v>
      </c>
      <c r="CQ112" s="55">
        <v>240000</v>
      </c>
      <c r="CR112" s="48">
        <v>0</v>
      </c>
      <c r="CS112" s="11">
        <v>0</v>
      </c>
      <c r="CT112" s="49">
        <v>0</v>
      </c>
      <c r="CU112" s="54">
        <v>2</v>
      </c>
      <c r="CV112" s="13">
        <v>115</v>
      </c>
      <c r="CW112" s="55">
        <v>57500</v>
      </c>
      <c r="CX112" s="48">
        <v>0</v>
      </c>
      <c r="CY112" s="11">
        <v>0</v>
      </c>
      <c r="CZ112" s="49">
        <v>0</v>
      </c>
      <c r="DA112" s="48">
        <v>0</v>
      </c>
      <c r="DB112" s="11">
        <v>0</v>
      </c>
      <c r="DC112" s="49">
        <v>0</v>
      </c>
      <c r="DD112" s="48">
        <v>0</v>
      </c>
      <c r="DE112" s="11">
        <v>0</v>
      </c>
      <c r="DF112" s="49">
        <v>0</v>
      </c>
      <c r="DG112" s="48">
        <v>0</v>
      </c>
      <c r="DH112" s="11">
        <v>0</v>
      </c>
      <c r="DI112" s="49">
        <v>0</v>
      </c>
      <c r="DJ112" s="48">
        <v>0</v>
      </c>
      <c r="DK112" s="11">
        <v>0</v>
      </c>
      <c r="DL112" s="49">
        <v>0</v>
      </c>
      <c r="DM112" s="48">
        <v>0</v>
      </c>
      <c r="DN112" s="11">
        <v>0</v>
      </c>
      <c r="DO112" s="49">
        <v>0</v>
      </c>
      <c r="DP112" s="48">
        <v>0</v>
      </c>
      <c r="DQ112" s="11">
        <v>0</v>
      </c>
      <c r="DR112" s="49">
        <v>0</v>
      </c>
      <c r="DS112" s="54">
        <v>0</v>
      </c>
      <c r="DT112" s="13">
        <v>0</v>
      </c>
      <c r="DU112" s="55">
        <v>0</v>
      </c>
      <c r="DV112" s="54">
        <v>1</v>
      </c>
      <c r="DW112" s="13">
        <v>13</v>
      </c>
      <c r="DX112" s="55">
        <v>13000</v>
      </c>
      <c r="DY112" s="48">
        <v>0</v>
      </c>
      <c r="DZ112" s="11">
        <v>0</v>
      </c>
      <c r="EA112" s="49">
        <v>0</v>
      </c>
      <c r="EB112" s="48">
        <v>0</v>
      </c>
      <c r="EC112" s="11">
        <v>0</v>
      </c>
      <c r="ED112" s="49">
        <v>0</v>
      </c>
      <c r="EE112" s="48">
        <v>0</v>
      </c>
      <c r="EF112" s="11">
        <v>0</v>
      </c>
      <c r="EG112" s="49">
        <v>0</v>
      </c>
      <c r="EH112" s="48">
        <v>0</v>
      </c>
      <c r="EI112" s="11">
        <v>0</v>
      </c>
      <c r="EJ112" s="49">
        <v>0</v>
      </c>
      <c r="EK112" s="48">
        <v>0</v>
      </c>
      <c r="EL112" s="11">
        <v>0</v>
      </c>
      <c r="EM112" s="49">
        <f t="shared" si="650"/>
        <v>0</v>
      </c>
      <c r="EN112" s="48">
        <v>0</v>
      </c>
      <c r="EO112" s="11">
        <v>0</v>
      </c>
      <c r="EP112" s="49">
        <v>0</v>
      </c>
      <c r="EQ112" s="54">
        <v>198</v>
      </c>
      <c r="ER112" s="13">
        <v>12979</v>
      </c>
      <c r="ES112" s="55">
        <v>65550.505050505046</v>
      </c>
      <c r="ET112" s="48">
        <v>0</v>
      </c>
      <c r="EU112" s="11">
        <v>0</v>
      </c>
      <c r="EV112" s="49">
        <v>0</v>
      </c>
      <c r="EW112" s="48">
        <v>0</v>
      </c>
      <c r="EX112" s="11">
        <v>0</v>
      </c>
      <c r="EY112" s="49">
        <v>0</v>
      </c>
      <c r="EZ112" s="54">
        <v>1</v>
      </c>
      <c r="FA112" s="13">
        <v>5</v>
      </c>
      <c r="FB112" s="55">
        <v>5000</v>
      </c>
      <c r="FC112" s="48">
        <v>0</v>
      </c>
      <c r="FD112" s="11">
        <v>0</v>
      </c>
      <c r="FE112" s="49">
        <v>0</v>
      </c>
      <c r="FF112" s="48">
        <v>0</v>
      </c>
      <c r="FG112" s="11">
        <v>0</v>
      </c>
      <c r="FH112" s="49">
        <v>0</v>
      </c>
      <c r="FI112" s="48">
        <v>0</v>
      </c>
      <c r="FJ112" s="11">
        <v>0</v>
      </c>
      <c r="FK112" s="49">
        <v>0</v>
      </c>
      <c r="FL112" s="48">
        <v>0</v>
      </c>
      <c r="FM112" s="11">
        <v>0</v>
      </c>
      <c r="FN112" s="49">
        <v>0</v>
      </c>
      <c r="FO112" s="48">
        <v>0</v>
      </c>
      <c r="FP112" s="11">
        <v>0</v>
      </c>
      <c r="FQ112" s="49">
        <v>0</v>
      </c>
      <c r="FR112" s="48">
        <v>0</v>
      </c>
      <c r="FS112" s="11">
        <v>0</v>
      </c>
      <c r="FT112" s="49">
        <v>0</v>
      </c>
      <c r="FU112" s="48">
        <v>0</v>
      </c>
      <c r="FV112" s="11">
        <v>0</v>
      </c>
      <c r="FW112" s="49">
        <v>0</v>
      </c>
      <c r="FX112" s="48">
        <v>0</v>
      </c>
      <c r="FY112" s="11">
        <v>0</v>
      </c>
      <c r="FZ112" s="49">
        <v>0</v>
      </c>
      <c r="GA112" s="48">
        <v>0</v>
      </c>
      <c r="GB112" s="11">
        <v>0</v>
      </c>
      <c r="GC112" s="49">
        <v>0</v>
      </c>
      <c r="GD112" s="48">
        <v>0</v>
      </c>
      <c r="GE112" s="11">
        <v>0</v>
      </c>
      <c r="GF112" s="49">
        <v>0</v>
      </c>
      <c r="GG112" s="48">
        <v>0</v>
      </c>
      <c r="GH112" s="11">
        <v>0</v>
      </c>
      <c r="GI112" s="49">
        <v>0</v>
      </c>
      <c r="GJ112" s="48">
        <v>0</v>
      </c>
      <c r="GK112" s="11">
        <v>0</v>
      </c>
      <c r="GL112" s="49">
        <v>0</v>
      </c>
      <c r="GM112" s="48">
        <v>0</v>
      </c>
      <c r="GN112" s="11">
        <v>0</v>
      </c>
      <c r="GO112" s="49">
        <v>0</v>
      </c>
      <c r="GP112" s="48">
        <v>0</v>
      </c>
      <c r="GQ112" s="11">
        <v>0</v>
      </c>
      <c r="GR112" s="49">
        <v>0</v>
      </c>
      <c r="GS112" s="48">
        <v>0</v>
      </c>
      <c r="GT112" s="11">
        <v>0</v>
      </c>
      <c r="GU112" s="49">
        <v>0</v>
      </c>
      <c r="GV112" s="48">
        <v>0</v>
      </c>
      <c r="GW112" s="11">
        <v>0</v>
      </c>
      <c r="GX112" s="49">
        <v>0</v>
      </c>
      <c r="GY112" s="48">
        <v>0</v>
      </c>
      <c r="GZ112" s="11">
        <v>0</v>
      </c>
      <c r="HA112" s="49">
        <v>0</v>
      </c>
      <c r="HB112" s="48">
        <v>0</v>
      </c>
      <c r="HC112" s="11">
        <v>0</v>
      </c>
      <c r="HD112" s="49">
        <v>0</v>
      </c>
      <c r="HE112" s="48">
        <v>0</v>
      </c>
      <c r="HF112" s="11">
        <v>0</v>
      </c>
      <c r="HG112" s="49">
        <v>0</v>
      </c>
      <c r="HH112" s="48">
        <v>0</v>
      </c>
      <c r="HI112" s="11">
        <v>0</v>
      </c>
      <c r="HJ112" s="49">
        <v>0</v>
      </c>
      <c r="HK112" s="48">
        <v>0</v>
      </c>
      <c r="HL112" s="11">
        <v>0</v>
      </c>
      <c r="HM112" s="49">
        <v>0</v>
      </c>
      <c r="HN112" s="48">
        <v>0</v>
      </c>
      <c r="HO112" s="11">
        <v>0</v>
      </c>
      <c r="HP112" s="49">
        <v>0</v>
      </c>
      <c r="HQ112" s="48">
        <v>0</v>
      </c>
      <c r="HR112" s="11">
        <v>0</v>
      </c>
      <c r="HS112" s="49">
        <v>0</v>
      </c>
      <c r="HT112" s="54">
        <v>3</v>
      </c>
      <c r="HU112" s="13">
        <v>142</v>
      </c>
      <c r="HV112" s="55">
        <v>47333.333333333336</v>
      </c>
      <c r="HW112" s="54">
        <v>2</v>
      </c>
      <c r="HX112" s="13">
        <v>190</v>
      </c>
      <c r="HY112" s="55">
        <v>95000</v>
      </c>
      <c r="HZ112" s="48">
        <v>0</v>
      </c>
      <c r="IA112" s="11">
        <v>0</v>
      </c>
      <c r="IB112" s="49">
        <v>0</v>
      </c>
      <c r="IC112" s="48"/>
      <c r="ID112" s="11"/>
      <c r="IE112" s="49"/>
      <c r="IF112" s="48"/>
      <c r="IG112" s="11"/>
      <c r="IH112" s="49"/>
      <c r="II112" s="48"/>
      <c r="IJ112" s="11"/>
      <c r="IK112" s="49"/>
      <c r="IL112" s="48"/>
      <c r="IM112" s="11"/>
      <c r="IN112" s="49"/>
      <c r="IO112" s="48"/>
      <c r="IP112" s="11"/>
      <c r="IQ112" s="49"/>
      <c r="IR112" s="48">
        <v>0</v>
      </c>
      <c r="IS112" s="11">
        <v>0</v>
      </c>
      <c r="IT112" s="49">
        <v>0</v>
      </c>
      <c r="IU112" s="10">
        <f t="shared" si="569"/>
        <v>324</v>
      </c>
      <c r="IV112" s="15">
        <f t="shared" si="570"/>
        <v>21461</v>
      </c>
      <c r="IW112" s="6"/>
      <c r="IX112" s="9"/>
      <c r="IY112" s="6"/>
      <c r="IZ112" s="6"/>
      <c r="JA112" s="6"/>
      <c r="JB112" s="9"/>
      <c r="JC112" s="6"/>
      <c r="JD112" s="6"/>
      <c r="JE112" s="6"/>
      <c r="JF112" s="9"/>
      <c r="JG112" s="6"/>
      <c r="JH112" s="6"/>
      <c r="JI112" s="1"/>
      <c r="JJ112" s="2"/>
      <c r="JK112" s="1"/>
      <c r="JL112" s="1"/>
      <c r="JM112" s="1"/>
      <c r="JN112" s="2"/>
      <c r="JO112" s="1"/>
      <c r="JP112" s="1"/>
      <c r="JQ112" s="1"/>
      <c r="JR112" s="2"/>
      <c r="JS112" s="1"/>
      <c r="JT112" s="1"/>
      <c r="JU112" s="1"/>
      <c r="JV112" s="2"/>
      <c r="JW112" s="1"/>
      <c r="JX112" s="1"/>
      <c r="JY112" s="1"/>
      <c r="JZ112" s="2"/>
      <c r="KA112" s="1"/>
      <c r="KB112" s="1"/>
      <c r="KC112" s="1"/>
      <c r="KD112" s="2"/>
      <c r="KE112" s="1"/>
      <c r="KF112" s="1"/>
      <c r="KG112" s="1"/>
      <c r="KH112" s="2"/>
      <c r="KI112" s="1"/>
      <c r="KJ112" s="1"/>
      <c r="KK112" s="1"/>
      <c r="KL112" s="2"/>
      <c r="KM112" s="1"/>
      <c r="KN112" s="1"/>
      <c r="KO112" s="1"/>
    </row>
    <row r="113" spans="1:376" x14ac:dyDescent="0.3">
      <c r="A113" s="64">
        <v>2012</v>
      </c>
      <c r="B113" s="65" t="s">
        <v>8</v>
      </c>
      <c r="C113" s="48">
        <v>0</v>
      </c>
      <c r="D113" s="11">
        <v>0</v>
      </c>
      <c r="E113" s="49">
        <f t="shared" si="647"/>
        <v>0</v>
      </c>
      <c r="F113" s="48">
        <v>0</v>
      </c>
      <c r="G113" s="11">
        <v>0</v>
      </c>
      <c r="H113" s="49">
        <v>0</v>
      </c>
      <c r="I113" s="48">
        <v>0</v>
      </c>
      <c r="J113" s="11">
        <v>0</v>
      </c>
      <c r="K113" s="49">
        <v>0</v>
      </c>
      <c r="L113" s="54">
        <v>4</v>
      </c>
      <c r="M113" s="13">
        <v>161</v>
      </c>
      <c r="N113" s="55">
        <v>40250</v>
      </c>
      <c r="O113" s="48">
        <v>0</v>
      </c>
      <c r="P113" s="11">
        <v>0</v>
      </c>
      <c r="Q113" s="49">
        <v>0</v>
      </c>
      <c r="R113" s="48">
        <v>0</v>
      </c>
      <c r="S113" s="11">
        <v>0</v>
      </c>
      <c r="T113" s="49">
        <v>0</v>
      </c>
      <c r="U113" s="48">
        <v>0</v>
      </c>
      <c r="V113" s="11">
        <v>0</v>
      </c>
      <c r="W113" s="49">
        <v>0</v>
      </c>
      <c r="X113" s="48">
        <v>0</v>
      </c>
      <c r="Y113" s="11">
        <v>0</v>
      </c>
      <c r="Z113" s="49">
        <v>0</v>
      </c>
      <c r="AA113" s="54">
        <v>0</v>
      </c>
      <c r="AB113" s="13">
        <v>0</v>
      </c>
      <c r="AC113" s="55">
        <f t="shared" si="648"/>
        <v>0</v>
      </c>
      <c r="AD113" s="54">
        <v>0</v>
      </c>
      <c r="AE113" s="13">
        <v>1</v>
      </c>
      <c r="AF113" s="55">
        <v>0</v>
      </c>
      <c r="AG113" s="54">
        <v>0</v>
      </c>
      <c r="AH113" s="13">
        <v>0</v>
      </c>
      <c r="AI113" s="49">
        <v>0</v>
      </c>
      <c r="AJ113" s="48">
        <v>0</v>
      </c>
      <c r="AK113" s="11">
        <v>0</v>
      </c>
      <c r="AL113" s="49">
        <v>0</v>
      </c>
      <c r="AM113" s="48">
        <v>0</v>
      </c>
      <c r="AN113" s="11">
        <v>0</v>
      </c>
      <c r="AO113" s="49">
        <v>0</v>
      </c>
      <c r="AP113" s="48">
        <v>0</v>
      </c>
      <c r="AQ113" s="11">
        <v>0</v>
      </c>
      <c r="AR113" s="49">
        <v>0</v>
      </c>
      <c r="AS113" s="48">
        <v>0</v>
      </c>
      <c r="AT113" s="11">
        <v>0</v>
      </c>
      <c r="AU113" s="49">
        <f t="shared" si="649"/>
        <v>0</v>
      </c>
      <c r="AV113" s="48">
        <v>0</v>
      </c>
      <c r="AW113" s="11">
        <v>0</v>
      </c>
      <c r="AX113" s="49">
        <v>0</v>
      </c>
      <c r="AY113" s="54">
        <v>13</v>
      </c>
      <c r="AZ113" s="13">
        <v>628</v>
      </c>
      <c r="BA113" s="55">
        <v>48307.692307692305</v>
      </c>
      <c r="BB113" s="48">
        <v>0</v>
      </c>
      <c r="BC113" s="11">
        <v>0</v>
      </c>
      <c r="BD113" s="49">
        <v>0</v>
      </c>
      <c r="BE113" s="48">
        <v>0</v>
      </c>
      <c r="BF113" s="11">
        <v>0</v>
      </c>
      <c r="BG113" s="49">
        <v>0</v>
      </c>
      <c r="BH113" s="48">
        <v>0</v>
      </c>
      <c r="BI113" s="11">
        <v>0</v>
      </c>
      <c r="BJ113" s="49">
        <v>0</v>
      </c>
      <c r="BK113" s="54">
        <v>20</v>
      </c>
      <c r="BL113" s="13">
        <v>604</v>
      </c>
      <c r="BM113" s="55">
        <v>30200</v>
      </c>
      <c r="BN113" s="54">
        <v>0</v>
      </c>
      <c r="BO113" s="13">
        <v>0</v>
      </c>
      <c r="BP113" s="55">
        <v>0</v>
      </c>
      <c r="BQ113" s="54">
        <v>17</v>
      </c>
      <c r="BR113" s="13">
        <v>605</v>
      </c>
      <c r="BS113" s="55">
        <v>35588.235294117643</v>
      </c>
      <c r="BT113" s="54">
        <v>1</v>
      </c>
      <c r="BU113" s="13">
        <v>3</v>
      </c>
      <c r="BV113" s="55">
        <v>3000</v>
      </c>
      <c r="BW113" s="48">
        <v>0</v>
      </c>
      <c r="BX113" s="11">
        <v>0</v>
      </c>
      <c r="BY113" s="49">
        <v>0</v>
      </c>
      <c r="BZ113" s="48">
        <v>0</v>
      </c>
      <c r="CA113" s="11">
        <v>0</v>
      </c>
      <c r="CB113" s="49">
        <v>0</v>
      </c>
      <c r="CC113" s="48">
        <v>0</v>
      </c>
      <c r="CD113" s="11">
        <v>0</v>
      </c>
      <c r="CE113" s="49">
        <v>0</v>
      </c>
      <c r="CF113" s="48">
        <v>0</v>
      </c>
      <c r="CG113" s="11">
        <v>0</v>
      </c>
      <c r="CH113" s="49">
        <v>0</v>
      </c>
      <c r="CI113" s="54">
        <v>2</v>
      </c>
      <c r="CJ113" s="13">
        <v>39</v>
      </c>
      <c r="CK113" s="55">
        <v>19500</v>
      </c>
      <c r="CL113" s="48">
        <v>0</v>
      </c>
      <c r="CM113" s="11">
        <v>0</v>
      </c>
      <c r="CN113" s="49">
        <v>0</v>
      </c>
      <c r="CO113" s="54">
        <v>13</v>
      </c>
      <c r="CP113" s="13">
        <v>2314</v>
      </c>
      <c r="CQ113" s="55">
        <v>178000</v>
      </c>
      <c r="CR113" s="54">
        <v>5</v>
      </c>
      <c r="CS113" s="13">
        <v>400</v>
      </c>
      <c r="CT113" s="55">
        <v>80000</v>
      </c>
      <c r="CU113" s="54">
        <v>8</v>
      </c>
      <c r="CV113" s="13">
        <v>618</v>
      </c>
      <c r="CW113" s="55">
        <v>77250</v>
      </c>
      <c r="CX113" s="48">
        <v>0</v>
      </c>
      <c r="CY113" s="11">
        <v>0</v>
      </c>
      <c r="CZ113" s="49">
        <v>0</v>
      </c>
      <c r="DA113" s="48">
        <v>0</v>
      </c>
      <c r="DB113" s="11">
        <v>0</v>
      </c>
      <c r="DC113" s="49">
        <v>0</v>
      </c>
      <c r="DD113" s="54">
        <v>0</v>
      </c>
      <c r="DE113" s="13">
        <v>0</v>
      </c>
      <c r="DF113" s="55">
        <v>0</v>
      </c>
      <c r="DG113" s="54">
        <v>0</v>
      </c>
      <c r="DH113" s="13">
        <v>2</v>
      </c>
      <c r="DI113" s="55">
        <v>0</v>
      </c>
      <c r="DJ113" s="48">
        <v>0</v>
      </c>
      <c r="DK113" s="11">
        <v>0</v>
      </c>
      <c r="DL113" s="49">
        <v>0</v>
      </c>
      <c r="DM113" s="48">
        <v>0</v>
      </c>
      <c r="DN113" s="11">
        <v>0</v>
      </c>
      <c r="DO113" s="49">
        <v>0</v>
      </c>
      <c r="DP113" s="48">
        <v>0</v>
      </c>
      <c r="DQ113" s="11">
        <v>0</v>
      </c>
      <c r="DR113" s="49">
        <v>0</v>
      </c>
      <c r="DS113" s="54">
        <v>0</v>
      </c>
      <c r="DT113" s="13">
        <v>0</v>
      </c>
      <c r="DU113" s="55">
        <v>0</v>
      </c>
      <c r="DV113" s="54">
        <v>3</v>
      </c>
      <c r="DW113" s="13">
        <v>94</v>
      </c>
      <c r="DX113" s="55">
        <v>31333.333333333332</v>
      </c>
      <c r="DY113" s="48">
        <v>0</v>
      </c>
      <c r="DZ113" s="11">
        <v>0</v>
      </c>
      <c r="EA113" s="49">
        <v>0</v>
      </c>
      <c r="EB113" s="48">
        <v>0</v>
      </c>
      <c r="EC113" s="11">
        <v>0</v>
      </c>
      <c r="ED113" s="49">
        <v>0</v>
      </c>
      <c r="EE113" s="48">
        <v>0</v>
      </c>
      <c r="EF113" s="11">
        <v>0</v>
      </c>
      <c r="EG113" s="49">
        <v>0</v>
      </c>
      <c r="EH113" s="48">
        <v>0</v>
      </c>
      <c r="EI113" s="11">
        <v>0</v>
      </c>
      <c r="EJ113" s="49">
        <v>0</v>
      </c>
      <c r="EK113" s="48">
        <v>0</v>
      </c>
      <c r="EL113" s="11">
        <v>0</v>
      </c>
      <c r="EM113" s="49">
        <f t="shared" si="650"/>
        <v>0</v>
      </c>
      <c r="EN113" s="48">
        <v>0</v>
      </c>
      <c r="EO113" s="11">
        <v>0</v>
      </c>
      <c r="EP113" s="49">
        <v>0</v>
      </c>
      <c r="EQ113" s="54">
        <v>99</v>
      </c>
      <c r="ER113" s="13">
        <v>4926</v>
      </c>
      <c r="ES113" s="55">
        <v>49757.57575757576</v>
      </c>
      <c r="ET113" s="48">
        <v>0</v>
      </c>
      <c r="EU113" s="11">
        <v>0</v>
      </c>
      <c r="EV113" s="49">
        <v>0</v>
      </c>
      <c r="EW113" s="48">
        <v>0</v>
      </c>
      <c r="EX113" s="11">
        <v>0</v>
      </c>
      <c r="EY113" s="49">
        <v>0</v>
      </c>
      <c r="EZ113" s="54">
        <v>0</v>
      </c>
      <c r="FA113" s="13">
        <v>1</v>
      </c>
      <c r="FB113" s="55">
        <v>0</v>
      </c>
      <c r="FC113" s="48">
        <v>0</v>
      </c>
      <c r="FD113" s="11">
        <v>0</v>
      </c>
      <c r="FE113" s="49">
        <v>0</v>
      </c>
      <c r="FF113" s="48">
        <v>0</v>
      </c>
      <c r="FG113" s="11">
        <v>0</v>
      </c>
      <c r="FH113" s="49">
        <v>0</v>
      </c>
      <c r="FI113" s="48">
        <v>0</v>
      </c>
      <c r="FJ113" s="11">
        <v>0</v>
      </c>
      <c r="FK113" s="49">
        <v>0</v>
      </c>
      <c r="FL113" s="48">
        <v>0</v>
      </c>
      <c r="FM113" s="11">
        <v>0</v>
      </c>
      <c r="FN113" s="49">
        <v>0</v>
      </c>
      <c r="FO113" s="48">
        <v>0</v>
      </c>
      <c r="FP113" s="11">
        <v>0</v>
      </c>
      <c r="FQ113" s="49">
        <v>0</v>
      </c>
      <c r="FR113" s="48">
        <v>0</v>
      </c>
      <c r="FS113" s="11">
        <v>0</v>
      </c>
      <c r="FT113" s="49">
        <v>0</v>
      </c>
      <c r="FU113" s="48">
        <v>0</v>
      </c>
      <c r="FV113" s="11">
        <v>0</v>
      </c>
      <c r="FW113" s="49">
        <v>0</v>
      </c>
      <c r="FX113" s="48">
        <v>0</v>
      </c>
      <c r="FY113" s="11">
        <v>0</v>
      </c>
      <c r="FZ113" s="49">
        <v>0</v>
      </c>
      <c r="GA113" s="48">
        <v>0</v>
      </c>
      <c r="GB113" s="11">
        <v>0</v>
      </c>
      <c r="GC113" s="49">
        <v>0</v>
      </c>
      <c r="GD113" s="48">
        <v>0</v>
      </c>
      <c r="GE113" s="11">
        <v>0</v>
      </c>
      <c r="GF113" s="49">
        <v>0</v>
      </c>
      <c r="GG113" s="48">
        <v>0</v>
      </c>
      <c r="GH113" s="11">
        <v>0</v>
      </c>
      <c r="GI113" s="49">
        <v>0</v>
      </c>
      <c r="GJ113" s="48">
        <v>0</v>
      </c>
      <c r="GK113" s="11">
        <v>0</v>
      </c>
      <c r="GL113" s="49">
        <v>0</v>
      </c>
      <c r="GM113" s="48">
        <v>0</v>
      </c>
      <c r="GN113" s="11">
        <v>0</v>
      </c>
      <c r="GO113" s="49">
        <v>0</v>
      </c>
      <c r="GP113" s="48">
        <v>0</v>
      </c>
      <c r="GQ113" s="11">
        <v>0</v>
      </c>
      <c r="GR113" s="49">
        <v>0</v>
      </c>
      <c r="GS113" s="48">
        <v>0</v>
      </c>
      <c r="GT113" s="11">
        <v>0</v>
      </c>
      <c r="GU113" s="49">
        <v>0</v>
      </c>
      <c r="GV113" s="48">
        <v>0</v>
      </c>
      <c r="GW113" s="11">
        <v>0</v>
      </c>
      <c r="GX113" s="49">
        <v>0</v>
      </c>
      <c r="GY113" s="48">
        <v>0</v>
      </c>
      <c r="GZ113" s="11">
        <v>0</v>
      </c>
      <c r="HA113" s="49">
        <v>0</v>
      </c>
      <c r="HB113" s="48">
        <v>0</v>
      </c>
      <c r="HC113" s="11">
        <v>0</v>
      </c>
      <c r="HD113" s="49">
        <v>0</v>
      </c>
      <c r="HE113" s="48">
        <v>0</v>
      </c>
      <c r="HF113" s="11">
        <v>0</v>
      </c>
      <c r="HG113" s="49">
        <v>0</v>
      </c>
      <c r="HH113" s="48">
        <v>0</v>
      </c>
      <c r="HI113" s="11">
        <v>0</v>
      </c>
      <c r="HJ113" s="49">
        <v>0</v>
      </c>
      <c r="HK113" s="48">
        <v>0</v>
      </c>
      <c r="HL113" s="11">
        <v>0</v>
      </c>
      <c r="HM113" s="49">
        <v>0</v>
      </c>
      <c r="HN113" s="48">
        <v>0</v>
      </c>
      <c r="HO113" s="11">
        <v>0</v>
      </c>
      <c r="HP113" s="49">
        <v>0</v>
      </c>
      <c r="HQ113" s="48">
        <v>0</v>
      </c>
      <c r="HR113" s="11">
        <v>0</v>
      </c>
      <c r="HS113" s="49">
        <v>0</v>
      </c>
      <c r="HT113" s="54">
        <v>5</v>
      </c>
      <c r="HU113" s="13">
        <v>227</v>
      </c>
      <c r="HV113" s="55">
        <v>45400</v>
      </c>
      <c r="HW113" s="54">
        <v>19</v>
      </c>
      <c r="HX113" s="13">
        <v>715</v>
      </c>
      <c r="HY113" s="55">
        <v>37631.57894736842</v>
      </c>
      <c r="HZ113" s="48">
        <v>0</v>
      </c>
      <c r="IA113" s="11">
        <v>0</v>
      </c>
      <c r="IB113" s="49">
        <v>0</v>
      </c>
      <c r="IC113" s="48"/>
      <c r="ID113" s="11"/>
      <c r="IE113" s="49"/>
      <c r="IF113" s="48"/>
      <c r="IG113" s="11"/>
      <c r="IH113" s="49"/>
      <c r="II113" s="48"/>
      <c r="IJ113" s="11"/>
      <c r="IK113" s="49"/>
      <c r="IL113" s="48"/>
      <c r="IM113" s="11"/>
      <c r="IN113" s="49"/>
      <c r="IO113" s="48"/>
      <c r="IP113" s="11"/>
      <c r="IQ113" s="49"/>
      <c r="IR113" s="48">
        <v>0</v>
      </c>
      <c r="IS113" s="11">
        <v>0</v>
      </c>
      <c r="IT113" s="49">
        <v>0</v>
      </c>
      <c r="IU113" s="10">
        <f t="shared" si="569"/>
        <v>209</v>
      </c>
      <c r="IV113" s="15">
        <f t="shared" si="570"/>
        <v>11338</v>
      </c>
      <c r="IW113" s="6"/>
      <c r="IX113" s="9"/>
      <c r="IY113" s="6"/>
      <c r="IZ113" s="6"/>
      <c r="JA113" s="6"/>
      <c r="JB113" s="9"/>
      <c r="JC113" s="6"/>
      <c r="JD113" s="6"/>
      <c r="JE113" s="6"/>
      <c r="JF113" s="9"/>
      <c r="JG113" s="6"/>
      <c r="JH113" s="6"/>
      <c r="JI113" s="1"/>
      <c r="JJ113" s="2"/>
      <c r="JK113" s="1"/>
      <c r="JL113" s="1"/>
      <c r="JM113" s="1"/>
      <c r="JN113" s="2"/>
      <c r="JO113" s="1"/>
      <c r="JP113" s="1"/>
      <c r="JQ113" s="1"/>
      <c r="JR113" s="2"/>
      <c r="JS113" s="1"/>
      <c r="JT113" s="1"/>
      <c r="JU113" s="1"/>
      <c r="JV113" s="2"/>
      <c r="JW113" s="1"/>
      <c r="JX113" s="1"/>
      <c r="JY113" s="1"/>
      <c r="JZ113" s="2"/>
      <c r="KA113" s="1"/>
      <c r="KB113" s="1"/>
      <c r="KC113" s="1"/>
      <c r="KD113" s="2"/>
      <c r="KE113" s="1"/>
      <c r="KF113" s="1"/>
      <c r="KG113" s="1"/>
      <c r="KH113" s="2"/>
      <c r="KI113" s="1"/>
      <c r="KJ113" s="1"/>
      <c r="KK113" s="1"/>
      <c r="KL113" s="2"/>
      <c r="KM113" s="1"/>
      <c r="KN113" s="1"/>
      <c r="KO113" s="1"/>
    </row>
    <row r="114" spans="1:376" x14ac:dyDescent="0.3">
      <c r="A114" s="64">
        <v>2012</v>
      </c>
      <c r="B114" s="65" t="s">
        <v>9</v>
      </c>
      <c r="C114" s="48">
        <v>0</v>
      </c>
      <c r="D114" s="11">
        <v>0</v>
      </c>
      <c r="E114" s="49">
        <f t="shared" si="647"/>
        <v>0</v>
      </c>
      <c r="F114" s="48">
        <v>0</v>
      </c>
      <c r="G114" s="11">
        <v>0</v>
      </c>
      <c r="H114" s="49">
        <v>0</v>
      </c>
      <c r="I114" s="48">
        <v>0</v>
      </c>
      <c r="J114" s="11">
        <v>0</v>
      </c>
      <c r="K114" s="49">
        <v>0</v>
      </c>
      <c r="L114" s="54">
        <v>2</v>
      </c>
      <c r="M114" s="13">
        <v>74</v>
      </c>
      <c r="N114" s="55">
        <v>37000</v>
      </c>
      <c r="O114" s="48">
        <v>0</v>
      </c>
      <c r="P114" s="11">
        <v>0</v>
      </c>
      <c r="Q114" s="49">
        <v>0</v>
      </c>
      <c r="R114" s="48">
        <v>0</v>
      </c>
      <c r="S114" s="11">
        <v>0</v>
      </c>
      <c r="T114" s="49">
        <v>0</v>
      </c>
      <c r="U114" s="48">
        <v>0</v>
      </c>
      <c r="V114" s="11">
        <v>0</v>
      </c>
      <c r="W114" s="49">
        <v>0</v>
      </c>
      <c r="X114" s="48">
        <v>0</v>
      </c>
      <c r="Y114" s="11">
        <v>0</v>
      </c>
      <c r="Z114" s="49">
        <v>0</v>
      </c>
      <c r="AA114" s="48">
        <v>0</v>
      </c>
      <c r="AB114" s="11">
        <v>0</v>
      </c>
      <c r="AC114" s="49">
        <f t="shared" si="648"/>
        <v>0</v>
      </c>
      <c r="AD114" s="48">
        <v>0</v>
      </c>
      <c r="AE114" s="11">
        <v>0</v>
      </c>
      <c r="AF114" s="49">
        <v>0</v>
      </c>
      <c r="AG114" s="48">
        <v>0</v>
      </c>
      <c r="AH114" s="11">
        <v>0</v>
      </c>
      <c r="AI114" s="49">
        <v>0</v>
      </c>
      <c r="AJ114" s="48">
        <v>0</v>
      </c>
      <c r="AK114" s="11">
        <v>0</v>
      </c>
      <c r="AL114" s="49">
        <v>0</v>
      </c>
      <c r="AM114" s="48">
        <v>0</v>
      </c>
      <c r="AN114" s="11">
        <v>0</v>
      </c>
      <c r="AO114" s="49">
        <v>0</v>
      </c>
      <c r="AP114" s="48">
        <v>0</v>
      </c>
      <c r="AQ114" s="11">
        <v>0</v>
      </c>
      <c r="AR114" s="49">
        <v>0</v>
      </c>
      <c r="AS114" s="48">
        <v>0</v>
      </c>
      <c r="AT114" s="11">
        <v>0</v>
      </c>
      <c r="AU114" s="49">
        <f t="shared" si="649"/>
        <v>0</v>
      </c>
      <c r="AV114" s="48">
        <v>0</v>
      </c>
      <c r="AW114" s="11">
        <v>0</v>
      </c>
      <c r="AX114" s="49">
        <v>0</v>
      </c>
      <c r="AY114" s="54">
        <v>5</v>
      </c>
      <c r="AZ114" s="13">
        <v>252</v>
      </c>
      <c r="BA114" s="55">
        <v>50400</v>
      </c>
      <c r="BB114" s="48">
        <v>0</v>
      </c>
      <c r="BC114" s="11">
        <v>0</v>
      </c>
      <c r="BD114" s="49">
        <v>0</v>
      </c>
      <c r="BE114" s="48">
        <v>0</v>
      </c>
      <c r="BF114" s="11">
        <v>0</v>
      </c>
      <c r="BG114" s="49">
        <v>0</v>
      </c>
      <c r="BH114" s="48">
        <v>0</v>
      </c>
      <c r="BI114" s="11">
        <v>0</v>
      </c>
      <c r="BJ114" s="49">
        <v>0</v>
      </c>
      <c r="BK114" s="54">
        <v>3</v>
      </c>
      <c r="BL114" s="13">
        <v>181</v>
      </c>
      <c r="BM114" s="55">
        <v>60333.333333333336</v>
      </c>
      <c r="BN114" s="48">
        <v>0</v>
      </c>
      <c r="BO114" s="11">
        <v>0</v>
      </c>
      <c r="BP114" s="49">
        <v>0</v>
      </c>
      <c r="BQ114" s="54">
        <v>33</v>
      </c>
      <c r="BR114" s="13">
        <v>1206</v>
      </c>
      <c r="BS114" s="55">
        <v>36545.454545454544</v>
      </c>
      <c r="BT114" s="48">
        <v>0</v>
      </c>
      <c r="BU114" s="11">
        <v>0</v>
      </c>
      <c r="BV114" s="49">
        <v>0</v>
      </c>
      <c r="BW114" s="48">
        <v>0</v>
      </c>
      <c r="BX114" s="11">
        <v>0</v>
      </c>
      <c r="BY114" s="49">
        <v>0</v>
      </c>
      <c r="BZ114" s="48">
        <v>0</v>
      </c>
      <c r="CA114" s="11">
        <v>0</v>
      </c>
      <c r="CB114" s="49">
        <v>0</v>
      </c>
      <c r="CC114" s="48">
        <v>0</v>
      </c>
      <c r="CD114" s="11">
        <v>0</v>
      </c>
      <c r="CE114" s="49">
        <v>0</v>
      </c>
      <c r="CF114" s="48">
        <v>0</v>
      </c>
      <c r="CG114" s="11">
        <v>0</v>
      </c>
      <c r="CH114" s="49">
        <v>0</v>
      </c>
      <c r="CI114" s="54">
        <v>0</v>
      </c>
      <c r="CJ114" s="13">
        <v>2</v>
      </c>
      <c r="CK114" s="55">
        <v>0</v>
      </c>
      <c r="CL114" s="48">
        <v>0</v>
      </c>
      <c r="CM114" s="11">
        <v>0</v>
      </c>
      <c r="CN114" s="49">
        <v>0</v>
      </c>
      <c r="CO114" s="54">
        <v>9</v>
      </c>
      <c r="CP114" s="13">
        <v>1955</v>
      </c>
      <c r="CQ114" s="55">
        <v>217222.22222222222</v>
      </c>
      <c r="CR114" s="54">
        <v>8</v>
      </c>
      <c r="CS114" s="13">
        <v>693</v>
      </c>
      <c r="CT114" s="55">
        <v>86625</v>
      </c>
      <c r="CU114" s="54">
        <v>21</v>
      </c>
      <c r="CV114" s="13">
        <v>359</v>
      </c>
      <c r="CW114" s="55">
        <v>17095.238095238095</v>
      </c>
      <c r="CX114" s="48">
        <v>0</v>
      </c>
      <c r="CY114" s="11">
        <v>0</v>
      </c>
      <c r="CZ114" s="49">
        <v>0</v>
      </c>
      <c r="DA114" s="48">
        <v>0</v>
      </c>
      <c r="DB114" s="11">
        <v>0</v>
      </c>
      <c r="DC114" s="49">
        <v>0</v>
      </c>
      <c r="DD114" s="48">
        <v>0</v>
      </c>
      <c r="DE114" s="11">
        <v>0</v>
      </c>
      <c r="DF114" s="49">
        <v>0</v>
      </c>
      <c r="DG114" s="48">
        <v>0</v>
      </c>
      <c r="DH114" s="11">
        <v>0</v>
      </c>
      <c r="DI114" s="49">
        <v>0</v>
      </c>
      <c r="DJ114" s="48">
        <v>0</v>
      </c>
      <c r="DK114" s="11">
        <v>0</v>
      </c>
      <c r="DL114" s="49">
        <v>0</v>
      </c>
      <c r="DM114" s="48">
        <v>0</v>
      </c>
      <c r="DN114" s="11">
        <v>0</v>
      </c>
      <c r="DO114" s="49">
        <v>0</v>
      </c>
      <c r="DP114" s="48">
        <v>0</v>
      </c>
      <c r="DQ114" s="11">
        <v>0</v>
      </c>
      <c r="DR114" s="49">
        <v>0</v>
      </c>
      <c r="DS114" s="48">
        <v>0</v>
      </c>
      <c r="DT114" s="11">
        <v>0</v>
      </c>
      <c r="DU114" s="49">
        <v>0</v>
      </c>
      <c r="DV114" s="48">
        <v>0</v>
      </c>
      <c r="DW114" s="11">
        <v>0</v>
      </c>
      <c r="DX114" s="49">
        <v>0</v>
      </c>
      <c r="DY114" s="48">
        <v>0</v>
      </c>
      <c r="DZ114" s="11">
        <v>0</v>
      </c>
      <c r="EA114" s="49">
        <v>0</v>
      </c>
      <c r="EB114" s="48">
        <v>0</v>
      </c>
      <c r="EC114" s="11">
        <v>0</v>
      </c>
      <c r="ED114" s="49">
        <v>0</v>
      </c>
      <c r="EE114" s="48">
        <v>0</v>
      </c>
      <c r="EF114" s="11">
        <v>0</v>
      </c>
      <c r="EG114" s="49">
        <v>0</v>
      </c>
      <c r="EH114" s="48">
        <v>0</v>
      </c>
      <c r="EI114" s="11">
        <v>0</v>
      </c>
      <c r="EJ114" s="49">
        <v>0</v>
      </c>
      <c r="EK114" s="48">
        <v>0</v>
      </c>
      <c r="EL114" s="11">
        <v>0</v>
      </c>
      <c r="EM114" s="49">
        <f t="shared" si="650"/>
        <v>0</v>
      </c>
      <c r="EN114" s="48">
        <v>0</v>
      </c>
      <c r="EO114" s="11">
        <v>0</v>
      </c>
      <c r="EP114" s="49">
        <v>0</v>
      </c>
      <c r="EQ114" s="54">
        <v>191</v>
      </c>
      <c r="ER114" s="13">
        <v>11805</v>
      </c>
      <c r="ES114" s="55">
        <v>61806.28272251309</v>
      </c>
      <c r="ET114" s="48">
        <v>0</v>
      </c>
      <c r="EU114" s="11">
        <v>0</v>
      </c>
      <c r="EV114" s="49">
        <v>0</v>
      </c>
      <c r="EW114" s="48">
        <v>0</v>
      </c>
      <c r="EX114" s="11">
        <v>0</v>
      </c>
      <c r="EY114" s="49">
        <v>0</v>
      </c>
      <c r="EZ114" s="54">
        <v>2</v>
      </c>
      <c r="FA114" s="13">
        <v>4</v>
      </c>
      <c r="FB114" s="55">
        <v>2000</v>
      </c>
      <c r="FC114" s="48">
        <v>0</v>
      </c>
      <c r="FD114" s="11">
        <v>0</v>
      </c>
      <c r="FE114" s="49">
        <v>0</v>
      </c>
      <c r="FF114" s="48">
        <v>0</v>
      </c>
      <c r="FG114" s="11">
        <v>0</v>
      </c>
      <c r="FH114" s="49">
        <v>0</v>
      </c>
      <c r="FI114" s="48">
        <v>0</v>
      </c>
      <c r="FJ114" s="11">
        <v>0</v>
      </c>
      <c r="FK114" s="49">
        <v>0</v>
      </c>
      <c r="FL114" s="48">
        <v>0</v>
      </c>
      <c r="FM114" s="11">
        <v>0</v>
      </c>
      <c r="FN114" s="49">
        <v>0</v>
      </c>
      <c r="FO114" s="48">
        <v>0</v>
      </c>
      <c r="FP114" s="11">
        <v>0</v>
      </c>
      <c r="FQ114" s="49">
        <v>0</v>
      </c>
      <c r="FR114" s="48">
        <v>0</v>
      </c>
      <c r="FS114" s="11">
        <v>0</v>
      </c>
      <c r="FT114" s="49">
        <v>0</v>
      </c>
      <c r="FU114" s="48">
        <v>0</v>
      </c>
      <c r="FV114" s="11">
        <v>0</v>
      </c>
      <c r="FW114" s="49">
        <v>0</v>
      </c>
      <c r="FX114" s="48">
        <v>0</v>
      </c>
      <c r="FY114" s="11">
        <v>0</v>
      </c>
      <c r="FZ114" s="49">
        <v>0</v>
      </c>
      <c r="GA114" s="48">
        <v>0</v>
      </c>
      <c r="GB114" s="11">
        <v>0</v>
      </c>
      <c r="GC114" s="49">
        <v>0</v>
      </c>
      <c r="GD114" s="48">
        <v>0</v>
      </c>
      <c r="GE114" s="11">
        <v>0</v>
      </c>
      <c r="GF114" s="49">
        <v>0</v>
      </c>
      <c r="GG114" s="48">
        <v>0</v>
      </c>
      <c r="GH114" s="11">
        <v>0</v>
      </c>
      <c r="GI114" s="49">
        <v>0</v>
      </c>
      <c r="GJ114" s="48">
        <v>0</v>
      </c>
      <c r="GK114" s="11">
        <v>0</v>
      </c>
      <c r="GL114" s="49">
        <v>0</v>
      </c>
      <c r="GM114" s="48">
        <v>0</v>
      </c>
      <c r="GN114" s="11">
        <v>0</v>
      </c>
      <c r="GO114" s="49">
        <v>0</v>
      </c>
      <c r="GP114" s="48">
        <v>0</v>
      </c>
      <c r="GQ114" s="11">
        <v>0</v>
      </c>
      <c r="GR114" s="49">
        <v>0</v>
      </c>
      <c r="GS114" s="54">
        <v>1</v>
      </c>
      <c r="GT114" s="13">
        <v>98</v>
      </c>
      <c r="GU114" s="55">
        <v>98000</v>
      </c>
      <c r="GV114" s="48">
        <v>0</v>
      </c>
      <c r="GW114" s="11">
        <v>0</v>
      </c>
      <c r="GX114" s="49">
        <v>0</v>
      </c>
      <c r="GY114" s="48">
        <v>0</v>
      </c>
      <c r="GZ114" s="11">
        <v>0</v>
      </c>
      <c r="HA114" s="49">
        <v>0</v>
      </c>
      <c r="HB114" s="48">
        <v>0</v>
      </c>
      <c r="HC114" s="11">
        <v>0</v>
      </c>
      <c r="HD114" s="49">
        <v>0</v>
      </c>
      <c r="HE114" s="48">
        <v>0</v>
      </c>
      <c r="HF114" s="11">
        <v>0</v>
      </c>
      <c r="HG114" s="49">
        <v>0</v>
      </c>
      <c r="HH114" s="48">
        <v>0</v>
      </c>
      <c r="HI114" s="11">
        <v>0</v>
      </c>
      <c r="HJ114" s="49">
        <v>0</v>
      </c>
      <c r="HK114" s="48">
        <v>0</v>
      </c>
      <c r="HL114" s="11">
        <v>0</v>
      </c>
      <c r="HM114" s="49">
        <v>0</v>
      </c>
      <c r="HN114" s="48">
        <v>0</v>
      </c>
      <c r="HO114" s="11">
        <v>0</v>
      </c>
      <c r="HP114" s="49">
        <v>0</v>
      </c>
      <c r="HQ114" s="48">
        <v>0</v>
      </c>
      <c r="HR114" s="11">
        <v>0</v>
      </c>
      <c r="HS114" s="49">
        <v>0</v>
      </c>
      <c r="HT114" s="54">
        <v>2</v>
      </c>
      <c r="HU114" s="13">
        <v>148</v>
      </c>
      <c r="HV114" s="55">
        <v>74000</v>
      </c>
      <c r="HW114" s="54">
        <v>2</v>
      </c>
      <c r="HX114" s="13">
        <v>1211</v>
      </c>
      <c r="HY114" s="55">
        <v>605500</v>
      </c>
      <c r="HZ114" s="48">
        <v>0</v>
      </c>
      <c r="IA114" s="11">
        <v>0</v>
      </c>
      <c r="IB114" s="49">
        <v>0</v>
      </c>
      <c r="IC114" s="48"/>
      <c r="ID114" s="11"/>
      <c r="IE114" s="49"/>
      <c r="IF114" s="48"/>
      <c r="IG114" s="11"/>
      <c r="IH114" s="49"/>
      <c r="II114" s="48"/>
      <c r="IJ114" s="11"/>
      <c r="IK114" s="49"/>
      <c r="IL114" s="48"/>
      <c r="IM114" s="11"/>
      <c r="IN114" s="49"/>
      <c r="IO114" s="48"/>
      <c r="IP114" s="11"/>
      <c r="IQ114" s="49"/>
      <c r="IR114" s="48">
        <v>0</v>
      </c>
      <c r="IS114" s="11">
        <v>0</v>
      </c>
      <c r="IT114" s="49">
        <v>0</v>
      </c>
      <c r="IU114" s="10">
        <f t="shared" si="569"/>
        <v>279</v>
      </c>
      <c r="IV114" s="15">
        <f t="shared" si="570"/>
        <v>17988</v>
      </c>
      <c r="IW114" s="6"/>
      <c r="IX114" s="9"/>
      <c r="IY114" s="6"/>
      <c r="IZ114" s="6"/>
      <c r="JA114" s="6"/>
      <c r="JB114" s="9"/>
      <c r="JC114" s="6"/>
      <c r="JD114" s="6"/>
      <c r="JE114" s="6"/>
      <c r="JF114" s="9"/>
      <c r="JG114" s="6"/>
      <c r="JH114" s="6"/>
      <c r="JI114" s="1"/>
      <c r="JJ114" s="2"/>
      <c r="JK114" s="1"/>
      <c r="JL114" s="1"/>
      <c r="JM114" s="1"/>
      <c r="JN114" s="2"/>
      <c r="JO114" s="1"/>
      <c r="JP114" s="1"/>
      <c r="JQ114" s="1"/>
      <c r="JR114" s="2"/>
      <c r="JS114" s="1"/>
      <c r="JT114" s="1"/>
      <c r="JU114" s="1"/>
      <c r="JV114" s="2"/>
      <c r="JW114" s="1"/>
      <c r="JX114" s="1"/>
      <c r="JY114" s="1"/>
      <c r="JZ114" s="2"/>
      <c r="KA114" s="1"/>
      <c r="KB114" s="1"/>
      <c r="KC114" s="1"/>
      <c r="KD114" s="2"/>
      <c r="KE114" s="1"/>
      <c r="KF114" s="1"/>
      <c r="KG114" s="1"/>
      <c r="KH114" s="2"/>
      <c r="KI114" s="1"/>
      <c r="KJ114" s="1"/>
      <c r="KK114" s="1"/>
      <c r="KL114" s="2"/>
      <c r="KM114" s="1"/>
      <c r="KN114" s="1"/>
      <c r="KO114" s="1"/>
    </row>
    <row r="115" spans="1:376" x14ac:dyDescent="0.3">
      <c r="A115" s="64">
        <v>2012</v>
      </c>
      <c r="B115" s="65" t="s">
        <v>10</v>
      </c>
      <c r="C115" s="48">
        <v>0</v>
      </c>
      <c r="D115" s="11">
        <v>0</v>
      </c>
      <c r="E115" s="49">
        <f t="shared" si="647"/>
        <v>0</v>
      </c>
      <c r="F115" s="48">
        <v>0</v>
      </c>
      <c r="G115" s="11">
        <v>0</v>
      </c>
      <c r="H115" s="49">
        <v>0</v>
      </c>
      <c r="I115" s="48">
        <v>0</v>
      </c>
      <c r="J115" s="11">
        <v>0</v>
      </c>
      <c r="K115" s="49">
        <v>0</v>
      </c>
      <c r="L115" s="48">
        <v>0</v>
      </c>
      <c r="M115" s="11">
        <v>0</v>
      </c>
      <c r="N115" s="49">
        <v>0</v>
      </c>
      <c r="O115" s="48">
        <v>0</v>
      </c>
      <c r="P115" s="11">
        <v>0</v>
      </c>
      <c r="Q115" s="49">
        <v>0</v>
      </c>
      <c r="R115" s="48">
        <v>0</v>
      </c>
      <c r="S115" s="11">
        <v>0</v>
      </c>
      <c r="T115" s="49">
        <v>0</v>
      </c>
      <c r="U115" s="48">
        <v>0</v>
      </c>
      <c r="V115" s="11">
        <v>0</v>
      </c>
      <c r="W115" s="49">
        <v>0</v>
      </c>
      <c r="X115" s="48">
        <v>0</v>
      </c>
      <c r="Y115" s="11">
        <v>0</v>
      </c>
      <c r="Z115" s="49">
        <v>0</v>
      </c>
      <c r="AA115" s="48">
        <v>0</v>
      </c>
      <c r="AB115" s="11">
        <v>0</v>
      </c>
      <c r="AC115" s="49">
        <f t="shared" si="648"/>
        <v>0</v>
      </c>
      <c r="AD115" s="48">
        <v>0</v>
      </c>
      <c r="AE115" s="11">
        <v>0</v>
      </c>
      <c r="AF115" s="49">
        <v>0</v>
      </c>
      <c r="AG115" s="48">
        <v>0</v>
      </c>
      <c r="AH115" s="11">
        <v>0</v>
      </c>
      <c r="AI115" s="49">
        <v>0</v>
      </c>
      <c r="AJ115" s="48">
        <v>0</v>
      </c>
      <c r="AK115" s="11">
        <v>0</v>
      </c>
      <c r="AL115" s="49">
        <v>0</v>
      </c>
      <c r="AM115" s="48">
        <v>0</v>
      </c>
      <c r="AN115" s="11">
        <v>0</v>
      </c>
      <c r="AO115" s="49">
        <v>0</v>
      </c>
      <c r="AP115" s="48">
        <v>0</v>
      </c>
      <c r="AQ115" s="11">
        <v>0</v>
      </c>
      <c r="AR115" s="49">
        <v>0</v>
      </c>
      <c r="AS115" s="48">
        <v>0</v>
      </c>
      <c r="AT115" s="11">
        <v>0</v>
      </c>
      <c r="AU115" s="49">
        <f t="shared" si="649"/>
        <v>0</v>
      </c>
      <c r="AV115" s="48">
        <v>0</v>
      </c>
      <c r="AW115" s="11">
        <v>0</v>
      </c>
      <c r="AX115" s="49">
        <v>0</v>
      </c>
      <c r="AY115" s="54">
        <v>40</v>
      </c>
      <c r="AZ115" s="13">
        <v>1511</v>
      </c>
      <c r="BA115" s="55">
        <v>37775</v>
      </c>
      <c r="BB115" s="48">
        <v>0</v>
      </c>
      <c r="BC115" s="11">
        <v>0</v>
      </c>
      <c r="BD115" s="49">
        <v>0</v>
      </c>
      <c r="BE115" s="48">
        <v>0</v>
      </c>
      <c r="BF115" s="11">
        <v>0</v>
      </c>
      <c r="BG115" s="49">
        <v>0</v>
      </c>
      <c r="BH115" s="48">
        <v>0</v>
      </c>
      <c r="BI115" s="11">
        <v>0</v>
      </c>
      <c r="BJ115" s="49">
        <v>0</v>
      </c>
      <c r="BK115" s="54">
        <v>10</v>
      </c>
      <c r="BL115" s="13">
        <v>404</v>
      </c>
      <c r="BM115" s="55">
        <v>40400</v>
      </c>
      <c r="BN115" s="54">
        <v>0</v>
      </c>
      <c r="BO115" s="13">
        <v>0</v>
      </c>
      <c r="BP115" s="55">
        <v>0</v>
      </c>
      <c r="BQ115" s="54">
        <v>61</v>
      </c>
      <c r="BR115" s="13">
        <v>2083</v>
      </c>
      <c r="BS115" s="55">
        <v>34147.540983606559</v>
      </c>
      <c r="BT115" s="54">
        <v>1</v>
      </c>
      <c r="BU115" s="13">
        <v>3</v>
      </c>
      <c r="BV115" s="55">
        <v>3000</v>
      </c>
      <c r="BW115" s="48">
        <v>0</v>
      </c>
      <c r="BX115" s="11">
        <v>0</v>
      </c>
      <c r="BY115" s="49">
        <v>0</v>
      </c>
      <c r="BZ115" s="48">
        <v>0</v>
      </c>
      <c r="CA115" s="11">
        <v>0</v>
      </c>
      <c r="CB115" s="49">
        <v>0</v>
      </c>
      <c r="CC115" s="48">
        <v>0</v>
      </c>
      <c r="CD115" s="11">
        <v>0</v>
      </c>
      <c r="CE115" s="49">
        <v>0</v>
      </c>
      <c r="CF115" s="48">
        <v>0</v>
      </c>
      <c r="CG115" s="11">
        <v>0</v>
      </c>
      <c r="CH115" s="49">
        <v>0</v>
      </c>
      <c r="CI115" s="54">
        <v>2</v>
      </c>
      <c r="CJ115" s="13">
        <v>233</v>
      </c>
      <c r="CK115" s="55">
        <v>116500</v>
      </c>
      <c r="CL115" s="48">
        <v>0</v>
      </c>
      <c r="CM115" s="11">
        <v>0</v>
      </c>
      <c r="CN115" s="49">
        <v>0</v>
      </c>
      <c r="CO115" s="54">
        <v>12</v>
      </c>
      <c r="CP115" s="13">
        <v>2321</v>
      </c>
      <c r="CQ115" s="55">
        <v>193416.66666666666</v>
      </c>
      <c r="CR115" s="48">
        <v>0</v>
      </c>
      <c r="CS115" s="11">
        <v>0</v>
      </c>
      <c r="CT115" s="49">
        <v>0</v>
      </c>
      <c r="CU115" s="54">
        <v>1</v>
      </c>
      <c r="CV115" s="13">
        <v>110</v>
      </c>
      <c r="CW115" s="55">
        <v>110000</v>
      </c>
      <c r="CX115" s="48">
        <v>0</v>
      </c>
      <c r="CY115" s="11">
        <v>0</v>
      </c>
      <c r="CZ115" s="49">
        <v>0</v>
      </c>
      <c r="DA115" s="48">
        <v>0</v>
      </c>
      <c r="DB115" s="11">
        <v>0</v>
      </c>
      <c r="DC115" s="49">
        <v>0</v>
      </c>
      <c r="DD115" s="48">
        <v>0</v>
      </c>
      <c r="DE115" s="11">
        <v>0</v>
      </c>
      <c r="DF115" s="49">
        <v>0</v>
      </c>
      <c r="DG115" s="48">
        <v>0</v>
      </c>
      <c r="DH115" s="11">
        <v>0</v>
      </c>
      <c r="DI115" s="49">
        <v>0</v>
      </c>
      <c r="DJ115" s="48">
        <v>0</v>
      </c>
      <c r="DK115" s="11">
        <v>0</v>
      </c>
      <c r="DL115" s="49">
        <v>0</v>
      </c>
      <c r="DM115" s="48">
        <v>0</v>
      </c>
      <c r="DN115" s="11">
        <v>0</v>
      </c>
      <c r="DO115" s="49">
        <v>0</v>
      </c>
      <c r="DP115" s="48">
        <v>0</v>
      </c>
      <c r="DQ115" s="11">
        <v>0</v>
      </c>
      <c r="DR115" s="49">
        <v>0</v>
      </c>
      <c r="DS115" s="48">
        <v>0</v>
      </c>
      <c r="DT115" s="11">
        <v>0</v>
      </c>
      <c r="DU115" s="49">
        <v>0</v>
      </c>
      <c r="DV115" s="48">
        <v>0</v>
      </c>
      <c r="DW115" s="11">
        <v>0</v>
      </c>
      <c r="DX115" s="49">
        <v>0</v>
      </c>
      <c r="DY115" s="48">
        <v>0</v>
      </c>
      <c r="DZ115" s="11">
        <v>0</v>
      </c>
      <c r="EA115" s="49">
        <v>0</v>
      </c>
      <c r="EB115" s="48">
        <v>0</v>
      </c>
      <c r="EC115" s="11">
        <v>0</v>
      </c>
      <c r="ED115" s="49">
        <v>0</v>
      </c>
      <c r="EE115" s="48">
        <v>0</v>
      </c>
      <c r="EF115" s="11">
        <v>0</v>
      </c>
      <c r="EG115" s="49">
        <v>0</v>
      </c>
      <c r="EH115" s="48">
        <v>0</v>
      </c>
      <c r="EI115" s="11">
        <v>0</v>
      </c>
      <c r="EJ115" s="49">
        <v>0</v>
      </c>
      <c r="EK115" s="48">
        <v>0</v>
      </c>
      <c r="EL115" s="11">
        <v>0</v>
      </c>
      <c r="EM115" s="49">
        <f t="shared" si="650"/>
        <v>0</v>
      </c>
      <c r="EN115" s="48">
        <v>0</v>
      </c>
      <c r="EO115" s="11">
        <v>0</v>
      </c>
      <c r="EP115" s="49">
        <v>0</v>
      </c>
      <c r="EQ115" s="54">
        <v>56</v>
      </c>
      <c r="ER115" s="13">
        <v>3980</v>
      </c>
      <c r="ES115" s="55">
        <v>71071.428571428565</v>
      </c>
      <c r="ET115" s="48">
        <v>0</v>
      </c>
      <c r="EU115" s="11">
        <v>0</v>
      </c>
      <c r="EV115" s="49">
        <v>0</v>
      </c>
      <c r="EW115" s="48">
        <v>0</v>
      </c>
      <c r="EX115" s="11">
        <v>0</v>
      </c>
      <c r="EY115" s="49">
        <v>0</v>
      </c>
      <c r="EZ115" s="54">
        <v>1</v>
      </c>
      <c r="FA115" s="13">
        <v>3</v>
      </c>
      <c r="FB115" s="55">
        <v>3000</v>
      </c>
      <c r="FC115" s="48">
        <v>0</v>
      </c>
      <c r="FD115" s="11">
        <v>0</v>
      </c>
      <c r="FE115" s="49">
        <v>0</v>
      </c>
      <c r="FF115" s="54">
        <v>0</v>
      </c>
      <c r="FG115" s="13">
        <v>19</v>
      </c>
      <c r="FH115" s="55">
        <v>0</v>
      </c>
      <c r="FI115" s="48">
        <v>0</v>
      </c>
      <c r="FJ115" s="11">
        <v>0</v>
      </c>
      <c r="FK115" s="49">
        <v>0</v>
      </c>
      <c r="FL115" s="48">
        <v>0</v>
      </c>
      <c r="FM115" s="11">
        <v>0</v>
      </c>
      <c r="FN115" s="49">
        <v>0</v>
      </c>
      <c r="FO115" s="48">
        <v>0</v>
      </c>
      <c r="FP115" s="11">
        <v>0</v>
      </c>
      <c r="FQ115" s="49">
        <v>0</v>
      </c>
      <c r="FR115" s="48">
        <v>0</v>
      </c>
      <c r="FS115" s="11">
        <v>0</v>
      </c>
      <c r="FT115" s="49">
        <v>0</v>
      </c>
      <c r="FU115" s="48">
        <v>0</v>
      </c>
      <c r="FV115" s="11">
        <v>0</v>
      </c>
      <c r="FW115" s="49">
        <v>0</v>
      </c>
      <c r="FX115" s="48">
        <v>0</v>
      </c>
      <c r="FY115" s="11">
        <v>0</v>
      </c>
      <c r="FZ115" s="49">
        <v>0</v>
      </c>
      <c r="GA115" s="48">
        <v>0</v>
      </c>
      <c r="GB115" s="11">
        <v>0</v>
      </c>
      <c r="GC115" s="49">
        <v>0</v>
      </c>
      <c r="GD115" s="48">
        <v>0</v>
      </c>
      <c r="GE115" s="11">
        <v>0</v>
      </c>
      <c r="GF115" s="49">
        <v>0</v>
      </c>
      <c r="GG115" s="48">
        <v>0</v>
      </c>
      <c r="GH115" s="11">
        <v>0</v>
      </c>
      <c r="GI115" s="49">
        <v>0</v>
      </c>
      <c r="GJ115" s="48">
        <v>0</v>
      </c>
      <c r="GK115" s="11">
        <v>0</v>
      </c>
      <c r="GL115" s="49">
        <v>0</v>
      </c>
      <c r="GM115" s="48">
        <v>0</v>
      </c>
      <c r="GN115" s="11">
        <v>0</v>
      </c>
      <c r="GO115" s="49">
        <v>0</v>
      </c>
      <c r="GP115" s="48">
        <v>0</v>
      </c>
      <c r="GQ115" s="11">
        <v>0</v>
      </c>
      <c r="GR115" s="49">
        <v>0</v>
      </c>
      <c r="GS115" s="48">
        <v>0</v>
      </c>
      <c r="GT115" s="11">
        <v>0</v>
      </c>
      <c r="GU115" s="49">
        <v>0</v>
      </c>
      <c r="GV115" s="48">
        <v>0</v>
      </c>
      <c r="GW115" s="11">
        <v>0</v>
      </c>
      <c r="GX115" s="49">
        <v>0</v>
      </c>
      <c r="GY115" s="48">
        <v>0</v>
      </c>
      <c r="GZ115" s="11">
        <v>0</v>
      </c>
      <c r="HA115" s="49">
        <v>0</v>
      </c>
      <c r="HB115" s="48">
        <v>0</v>
      </c>
      <c r="HC115" s="11">
        <v>0</v>
      </c>
      <c r="HD115" s="49">
        <v>0</v>
      </c>
      <c r="HE115" s="48">
        <v>0</v>
      </c>
      <c r="HF115" s="11">
        <v>0</v>
      </c>
      <c r="HG115" s="49">
        <v>0</v>
      </c>
      <c r="HH115" s="48">
        <v>0</v>
      </c>
      <c r="HI115" s="11">
        <v>0</v>
      </c>
      <c r="HJ115" s="49">
        <v>0</v>
      </c>
      <c r="HK115" s="48">
        <v>0</v>
      </c>
      <c r="HL115" s="11">
        <v>0</v>
      </c>
      <c r="HM115" s="49">
        <v>0</v>
      </c>
      <c r="HN115" s="48">
        <v>0</v>
      </c>
      <c r="HO115" s="11">
        <v>0</v>
      </c>
      <c r="HP115" s="49">
        <v>0</v>
      </c>
      <c r="HQ115" s="48">
        <v>0</v>
      </c>
      <c r="HR115" s="11">
        <v>0</v>
      </c>
      <c r="HS115" s="49">
        <v>0</v>
      </c>
      <c r="HT115" s="54">
        <v>3</v>
      </c>
      <c r="HU115" s="13">
        <v>95</v>
      </c>
      <c r="HV115" s="55">
        <v>31666.666666666668</v>
      </c>
      <c r="HW115" s="54">
        <v>23</v>
      </c>
      <c r="HX115" s="13">
        <v>1037</v>
      </c>
      <c r="HY115" s="55">
        <v>45086.956521739135</v>
      </c>
      <c r="HZ115" s="48">
        <v>0</v>
      </c>
      <c r="IA115" s="11">
        <v>0</v>
      </c>
      <c r="IB115" s="49">
        <v>0</v>
      </c>
      <c r="IC115" s="48"/>
      <c r="ID115" s="11"/>
      <c r="IE115" s="49"/>
      <c r="IF115" s="48"/>
      <c r="IG115" s="11"/>
      <c r="IH115" s="49"/>
      <c r="II115" s="48"/>
      <c r="IJ115" s="11"/>
      <c r="IK115" s="49"/>
      <c r="IL115" s="48"/>
      <c r="IM115" s="11"/>
      <c r="IN115" s="49"/>
      <c r="IO115" s="48"/>
      <c r="IP115" s="11"/>
      <c r="IQ115" s="49"/>
      <c r="IR115" s="48">
        <v>0</v>
      </c>
      <c r="IS115" s="11">
        <v>0</v>
      </c>
      <c r="IT115" s="49">
        <v>0</v>
      </c>
      <c r="IU115" s="10">
        <f t="shared" si="569"/>
        <v>210</v>
      </c>
      <c r="IV115" s="15">
        <f t="shared" si="570"/>
        <v>11799</v>
      </c>
      <c r="IW115" s="6"/>
      <c r="IX115" s="9"/>
      <c r="IY115" s="6"/>
      <c r="IZ115" s="6"/>
      <c r="JA115" s="6"/>
      <c r="JB115" s="9"/>
      <c r="JC115" s="6"/>
      <c r="JD115" s="6"/>
      <c r="JE115" s="6"/>
      <c r="JF115" s="9"/>
      <c r="JG115" s="6"/>
      <c r="JH115" s="6"/>
      <c r="JI115" s="1"/>
      <c r="JJ115" s="2"/>
      <c r="JK115" s="1"/>
      <c r="JL115" s="1"/>
      <c r="JM115" s="1"/>
      <c r="JN115" s="2"/>
      <c r="JO115" s="1"/>
      <c r="JP115" s="1"/>
      <c r="JQ115" s="1"/>
      <c r="JR115" s="2"/>
      <c r="JS115" s="1"/>
      <c r="JT115" s="1"/>
      <c r="JU115" s="1"/>
      <c r="JV115" s="2"/>
      <c r="JW115" s="1"/>
      <c r="JX115" s="1"/>
      <c r="JY115" s="1"/>
      <c r="JZ115" s="2"/>
      <c r="KA115" s="1"/>
      <c r="KB115" s="1"/>
      <c r="KC115" s="1"/>
      <c r="KD115" s="2"/>
      <c r="KE115" s="1"/>
      <c r="KF115" s="1"/>
      <c r="KG115" s="1"/>
      <c r="KH115" s="2"/>
      <c r="KI115" s="1"/>
      <c r="KJ115" s="1"/>
      <c r="KK115" s="1"/>
      <c r="KL115" s="2"/>
      <c r="KM115" s="1"/>
      <c r="KN115" s="1"/>
      <c r="KO115" s="1"/>
    </row>
    <row r="116" spans="1:376" x14ac:dyDescent="0.3">
      <c r="A116" s="64">
        <v>2012</v>
      </c>
      <c r="B116" s="65" t="s">
        <v>11</v>
      </c>
      <c r="C116" s="48">
        <v>0</v>
      </c>
      <c r="D116" s="11">
        <v>0</v>
      </c>
      <c r="E116" s="49">
        <f t="shared" si="647"/>
        <v>0</v>
      </c>
      <c r="F116" s="48">
        <v>0</v>
      </c>
      <c r="G116" s="11">
        <v>0</v>
      </c>
      <c r="H116" s="49">
        <v>0</v>
      </c>
      <c r="I116" s="48">
        <v>0</v>
      </c>
      <c r="J116" s="11">
        <v>0</v>
      </c>
      <c r="K116" s="49">
        <v>0</v>
      </c>
      <c r="L116" s="48">
        <v>0</v>
      </c>
      <c r="M116" s="11">
        <v>0</v>
      </c>
      <c r="N116" s="49">
        <v>0</v>
      </c>
      <c r="O116" s="48">
        <v>0</v>
      </c>
      <c r="P116" s="11">
        <v>0</v>
      </c>
      <c r="Q116" s="49">
        <v>0</v>
      </c>
      <c r="R116" s="48">
        <v>0</v>
      </c>
      <c r="S116" s="11">
        <v>0</v>
      </c>
      <c r="T116" s="49">
        <v>0</v>
      </c>
      <c r="U116" s="48">
        <v>0</v>
      </c>
      <c r="V116" s="11">
        <v>0</v>
      </c>
      <c r="W116" s="49">
        <v>0</v>
      </c>
      <c r="X116" s="48">
        <v>0</v>
      </c>
      <c r="Y116" s="11">
        <v>0</v>
      </c>
      <c r="Z116" s="49">
        <v>0</v>
      </c>
      <c r="AA116" s="48">
        <v>0</v>
      </c>
      <c r="AB116" s="11">
        <v>0</v>
      </c>
      <c r="AC116" s="49">
        <f t="shared" si="648"/>
        <v>0</v>
      </c>
      <c r="AD116" s="48">
        <v>0</v>
      </c>
      <c r="AE116" s="11">
        <v>0</v>
      </c>
      <c r="AF116" s="49">
        <v>0</v>
      </c>
      <c r="AG116" s="48">
        <v>0</v>
      </c>
      <c r="AH116" s="11">
        <v>0</v>
      </c>
      <c r="AI116" s="49">
        <v>0</v>
      </c>
      <c r="AJ116" s="48">
        <v>0</v>
      </c>
      <c r="AK116" s="11">
        <v>0</v>
      </c>
      <c r="AL116" s="49">
        <v>0</v>
      </c>
      <c r="AM116" s="54">
        <v>1</v>
      </c>
      <c r="AN116" s="13">
        <v>42</v>
      </c>
      <c r="AO116" s="55">
        <v>42000</v>
      </c>
      <c r="AP116" s="48">
        <v>0</v>
      </c>
      <c r="AQ116" s="11">
        <v>0</v>
      </c>
      <c r="AR116" s="49">
        <v>0</v>
      </c>
      <c r="AS116" s="48">
        <v>0</v>
      </c>
      <c r="AT116" s="11">
        <v>0</v>
      </c>
      <c r="AU116" s="49">
        <f t="shared" si="649"/>
        <v>0</v>
      </c>
      <c r="AV116" s="48">
        <v>0</v>
      </c>
      <c r="AW116" s="11">
        <v>0</v>
      </c>
      <c r="AX116" s="49">
        <v>0</v>
      </c>
      <c r="AY116" s="54">
        <v>52</v>
      </c>
      <c r="AZ116" s="13">
        <v>2277</v>
      </c>
      <c r="BA116" s="55">
        <v>43788.461538461539</v>
      </c>
      <c r="BB116" s="54">
        <v>6</v>
      </c>
      <c r="BC116" s="13">
        <v>33</v>
      </c>
      <c r="BD116" s="55">
        <v>5500</v>
      </c>
      <c r="BE116" s="48">
        <v>0</v>
      </c>
      <c r="BF116" s="11">
        <v>0</v>
      </c>
      <c r="BG116" s="49">
        <v>0</v>
      </c>
      <c r="BH116" s="48">
        <v>0</v>
      </c>
      <c r="BI116" s="11">
        <v>0</v>
      </c>
      <c r="BJ116" s="49">
        <v>0</v>
      </c>
      <c r="BK116" s="54">
        <v>5</v>
      </c>
      <c r="BL116" s="13">
        <v>526</v>
      </c>
      <c r="BM116" s="55">
        <v>105200</v>
      </c>
      <c r="BN116" s="48">
        <v>0</v>
      </c>
      <c r="BO116" s="11">
        <v>0</v>
      </c>
      <c r="BP116" s="49">
        <v>0</v>
      </c>
      <c r="BQ116" s="54">
        <v>46</v>
      </c>
      <c r="BR116" s="13">
        <v>1775</v>
      </c>
      <c r="BS116" s="55">
        <v>38586.956521739135</v>
      </c>
      <c r="BT116" s="48">
        <v>0</v>
      </c>
      <c r="BU116" s="11">
        <v>0</v>
      </c>
      <c r="BV116" s="49">
        <v>0</v>
      </c>
      <c r="BW116" s="48">
        <v>0</v>
      </c>
      <c r="BX116" s="11">
        <v>0</v>
      </c>
      <c r="BY116" s="49">
        <v>0</v>
      </c>
      <c r="BZ116" s="48">
        <v>0</v>
      </c>
      <c r="CA116" s="11">
        <v>0</v>
      </c>
      <c r="CB116" s="49">
        <v>0</v>
      </c>
      <c r="CC116" s="48">
        <v>0</v>
      </c>
      <c r="CD116" s="11">
        <v>0</v>
      </c>
      <c r="CE116" s="49">
        <v>0</v>
      </c>
      <c r="CF116" s="48">
        <v>0</v>
      </c>
      <c r="CG116" s="11">
        <v>0</v>
      </c>
      <c r="CH116" s="49">
        <v>0</v>
      </c>
      <c r="CI116" s="48">
        <v>0</v>
      </c>
      <c r="CJ116" s="11">
        <v>0</v>
      </c>
      <c r="CK116" s="49">
        <v>0</v>
      </c>
      <c r="CL116" s="48">
        <v>0</v>
      </c>
      <c r="CM116" s="11">
        <v>0</v>
      </c>
      <c r="CN116" s="49">
        <v>0</v>
      </c>
      <c r="CO116" s="54">
        <v>6</v>
      </c>
      <c r="CP116" s="13">
        <v>547</v>
      </c>
      <c r="CQ116" s="55">
        <v>91166.666666666672</v>
      </c>
      <c r="CR116" s="48">
        <v>0</v>
      </c>
      <c r="CS116" s="11">
        <v>0</v>
      </c>
      <c r="CT116" s="49">
        <v>0</v>
      </c>
      <c r="CU116" s="54">
        <v>33</v>
      </c>
      <c r="CV116" s="13">
        <v>991</v>
      </c>
      <c r="CW116" s="55">
        <v>30030.303030303032</v>
      </c>
      <c r="CX116" s="48">
        <v>0</v>
      </c>
      <c r="CY116" s="11">
        <v>0</v>
      </c>
      <c r="CZ116" s="49">
        <v>0</v>
      </c>
      <c r="DA116" s="48">
        <v>0</v>
      </c>
      <c r="DB116" s="11">
        <v>0</v>
      </c>
      <c r="DC116" s="49">
        <v>0</v>
      </c>
      <c r="DD116" s="48">
        <v>0</v>
      </c>
      <c r="DE116" s="11">
        <v>0</v>
      </c>
      <c r="DF116" s="49">
        <v>0</v>
      </c>
      <c r="DG116" s="48">
        <v>0</v>
      </c>
      <c r="DH116" s="11">
        <v>0</v>
      </c>
      <c r="DI116" s="49">
        <v>0</v>
      </c>
      <c r="DJ116" s="48">
        <v>0</v>
      </c>
      <c r="DK116" s="11">
        <v>0</v>
      </c>
      <c r="DL116" s="49">
        <v>0</v>
      </c>
      <c r="DM116" s="48">
        <v>0</v>
      </c>
      <c r="DN116" s="11">
        <v>0</v>
      </c>
      <c r="DO116" s="49">
        <v>0</v>
      </c>
      <c r="DP116" s="48">
        <v>0</v>
      </c>
      <c r="DQ116" s="11">
        <v>0</v>
      </c>
      <c r="DR116" s="49">
        <v>0</v>
      </c>
      <c r="DS116" s="48">
        <v>0</v>
      </c>
      <c r="DT116" s="11">
        <v>0</v>
      </c>
      <c r="DU116" s="49">
        <v>0</v>
      </c>
      <c r="DV116" s="48">
        <v>0</v>
      </c>
      <c r="DW116" s="11">
        <v>0</v>
      </c>
      <c r="DX116" s="49">
        <v>0</v>
      </c>
      <c r="DY116" s="48">
        <v>0</v>
      </c>
      <c r="DZ116" s="11">
        <v>0</v>
      </c>
      <c r="EA116" s="49">
        <v>0</v>
      </c>
      <c r="EB116" s="48">
        <v>0</v>
      </c>
      <c r="EC116" s="11">
        <v>0</v>
      </c>
      <c r="ED116" s="49">
        <v>0</v>
      </c>
      <c r="EE116" s="48">
        <v>0</v>
      </c>
      <c r="EF116" s="11">
        <v>0</v>
      </c>
      <c r="EG116" s="49">
        <v>0</v>
      </c>
      <c r="EH116" s="48">
        <v>0</v>
      </c>
      <c r="EI116" s="11">
        <v>0</v>
      </c>
      <c r="EJ116" s="49">
        <v>0</v>
      </c>
      <c r="EK116" s="48">
        <v>0</v>
      </c>
      <c r="EL116" s="11">
        <v>0</v>
      </c>
      <c r="EM116" s="49">
        <f t="shared" si="650"/>
        <v>0</v>
      </c>
      <c r="EN116" s="48">
        <v>0</v>
      </c>
      <c r="EO116" s="11">
        <v>0</v>
      </c>
      <c r="EP116" s="49">
        <v>0</v>
      </c>
      <c r="EQ116" s="54">
        <v>156</v>
      </c>
      <c r="ER116" s="13">
        <v>11167</v>
      </c>
      <c r="ES116" s="55">
        <v>71583.333333333328</v>
      </c>
      <c r="ET116" s="48">
        <v>0</v>
      </c>
      <c r="EU116" s="11">
        <v>0</v>
      </c>
      <c r="EV116" s="49">
        <v>0</v>
      </c>
      <c r="EW116" s="48">
        <v>0</v>
      </c>
      <c r="EX116" s="11">
        <v>0</v>
      </c>
      <c r="EY116" s="49">
        <v>0</v>
      </c>
      <c r="EZ116" s="54">
        <v>2</v>
      </c>
      <c r="FA116" s="13">
        <v>8</v>
      </c>
      <c r="FB116" s="55">
        <v>4000</v>
      </c>
      <c r="FC116" s="48">
        <v>0</v>
      </c>
      <c r="FD116" s="11">
        <v>0</v>
      </c>
      <c r="FE116" s="49">
        <v>0</v>
      </c>
      <c r="FF116" s="48">
        <v>0</v>
      </c>
      <c r="FG116" s="11">
        <v>0</v>
      </c>
      <c r="FH116" s="49">
        <v>0</v>
      </c>
      <c r="FI116" s="48">
        <v>0</v>
      </c>
      <c r="FJ116" s="11">
        <v>0</v>
      </c>
      <c r="FK116" s="49">
        <v>0</v>
      </c>
      <c r="FL116" s="48">
        <v>0</v>
      </c>
      <c r="FM116" s="11">
        <v>0</v>
      </c>
      <c r="FN116" s="49">
        <v>0</v>
      </c>
      <c r="FO116" s="48">
        <v>0</v>
      </c>
      <c r="FP116" s="11">
        <v>0</v>
      </c>
      <c r="FQ116" s="49">
        <v>0</v>
      </c>
      <c r="FR116" s="48">
        <v>0</v>
      </c>
      <c r="FS116" s="11">
        <v>0</v>
      </c>
      <c r="FT116" s="49">
        <v>0</v>
      </c>
      <c r="FU116" s="48">
        <v>0</v>
      </c>
      <c r="FV116" s="11">
        <v>0</v>
      </c>
      <c r="FW116" s="49">
        <v>0</v>
      </c>
      <c r="FX116" s="48">
        <v>0</v>
      </c>
      <c r="FY116" s="11">
        <v>0</v>
      </c>
      <c r="FZ116" s="49">
        <v>0</v>
      </c>
      <c r="GA116" s="48">
        <v>0</v>
      </c>
      <c r="GB116" s="11">
        <v>0</v>
      </c>
      <c r="GC116" s="49">
        <v>0</v>
      </c>
      <c r="GD116" s="48">
        <v>0</v>
      </c>
      <c r="GE116" s="11">
        <v>0</v>
      </c>
      <c r="GF116" s="49">
        <v>0</v>
      </c>
      <c r="GG116" s="48">
        <v>0</v>
      </c>
      <c r="GH116" s="11">
        <v>0</v>
      </c>
      <c r="GI116" s="49">
        <v>0</v>
      </c>
      <c r="GJ116" s="54">
        <v>4</v>
      </c>
      <c r="GK116" s="13">
        <v>221</v>
      </c>
      <c r="GL116" s="55">
        <v>55250</v>
      </c>
      <c r="GM116" s="48">
        <v>0</v>
      </c>
      <c r="GN116" s="11">
        <v>2</v>
      </c>
      <c r="GO116" s="49">
        <v>0</v>
      </c>
      <c r="GP116" s="48">
        <v>0</v>
      </c>
      <c r="GQ116" s="11">
        <v>0</v>
      </c>
      <c r="GR116" s="49">
        <v>0</v>
      </c>
      <c r="GS116" s="48">
        <v>0</v>
      </c>
      <c r="GT116" s="11">
        <v>0</v>
      </c>
      <c r="GU116" s="49">
        <v>0</v>
      </c>
      <c r="GV116" s="48">
        <v>0</v>
      </c>
      <c r="GW116" s="11">
        <v>0</v>
      </c>
      <c r="GX116" s="49">
        <v>0</v>
      </c>
      <c r="GY116" s="48">
        <v>0</v>
      </c>
      <c r="GZ116" s="11">
        <v>0</v>
      </c>
      <c r="HA116" s="49">
        <v>0</v>
      </c>
      <c r="HB116" s="48">
        <v>0</v>
      </c>
      <c r="HC116" s="11">
        <v>0</v>
      </c>
      <c r="HD116" s="49">
        <v>0</v>
      </c>
      <c r="HE116" s="48">
        <v>0</v>
      </c>
      <c r="HF116" s="11">
        <v>0</v>
      </c>
      <c r="HG116" s="49">
        <v>0</v>
      </c>
      <c r="HH116" s="48">
        <v>0</v>
      </c>
      <c r="HI116" s="11">
        <v>0</v>
      </c>
      <c r="HJ116" s="49">
        <v>0</v>
      </c>
      <c r="HK116" s="48">
        <v>0</v>
      </c>
      <c r="HL116" s="11">
        <v>0</v>
      </c>
      <c r="HM116" s="49">
        <v>0</v>
      </c>
      <c r="HN116" s="48">
        <v>0</v>
      </c>
      <c r="HO116" s="11">
        <v>0</v>
      </c>
      <c r="HP116" s="49">
        <v>0</v>
      </c>
      <c r="HQ116" s="48">
        <v>0</v>
      </c>
      <c r="HR116" s="11">
        <v>1</v>
      </c>
      <c r="HS116" s="49">
        <v>0</v>
      </c>
      <c r="HT116" s="54">
        <v>4</v>
      </c>
      <c r="HU116" s="13">
        <v>144</v>
      </c>
      <c r="HV116" s="55">
        <v>36000</v>
      </c>
      <c r="HW116" s="54">
        <v>20</v>
      </c>
      <c r="HX116" s="13">
        <v>1108</v>
      </c>
      <c r="HY116" s="55">
        <v>55400</v>
      </c>
      <c r="HZ116" s="48">
        <v>0</v>
      </c>
      <c r="IA116" s="11">
        <v>0</v>
      </c>
      <c r="IB116" s="49">
        <v>0</v>
      </c>
      <c r="IC116" s="48"/>
      <c r="ID116" s="11"/>
      <c r="IE116" s="49"/>
      <c r="IF116" s="48"/>
      <c r="IG116" s="11"/>
      <c r="IH116" s="49"/>
      <c r="II116" s="48"/>
      <c r="IJ116" s="11"/>
      <c r="IK116" s="49"/>
      <c r="IL116" s="48"/>
      <c r="IM116" s="11"/>
      <c r="IN116" s="49"/>
      <c r="IO116" s="48"/>
      <c r="IP116" s="11"/>
      <c r="IQ116" s="49"/>
      <c r="IR116" s="48">
        <v>0</v>
      </c>
      <c r="IS116" s="11">
        <v>0</v>
      </c>
      <c r="IT116" s="49">
        <v>0</v>
      </c>
      <c r="IU116" s="10">
        <f t="shared" si="569"/>
        <v>335</v>
      </c>
      <c r="IV116" s="15">
        <f t="shared" si="570"/>
        <v>18842</v>
      </c>
      <c r="IW116" s="6"/>
      <c r="IX116" s="9"/>
      <c r="IY116" s="6"/>
      <c r="IZ116" s="6"/>
      <c r="JA116" s="6"/>
      <c r="JB116" s="9"/>
      <c r="JC116" s="6"/>
      <c r="JD116" s="6"/>
      <c r="JE116" s="6"/>
      <c r="JF116" s="9"/>
      <c r="JG116" s="6"/>
      <c r="JH116" s="6"/>
      <c r="JI116" s="1"/>
      <c r="JJ116" s="2"/>
      <c r="JK116" s="1"/>
      <c r="JL116" s="1"/>
      <c r="JM116" s="1"/>
      <c r="JN116" s="2"/>
      <c r="JO116" s="1"/>
      <c r="JP116" s="1"/>
      <c r="JQ116" s="1"/>
      <c r="JR116" s="2"/>
      <c r="JS116" s="1"/>
      <c r="JT116" s="1"/>
      <c r="JU116" s="1"/>
      <c r="JV116" s="2"/>
      <c r="JW116" s="1"/>
      <c r="JX116" s="1"/>
      <c r="JY116" s="1"/>
      <c r="JZ116" s="2"/>
      <c r="KA116" s="1"/>
      <c r="KB116" s="1"/>
      <c r="KC116" s="1"/>
      <c r="KD116" s="2"/>
      <c r="KE116" s="1"/>
      <c r="KF116" s="1"/>
      <c r="KG116" s="1"/>
      <c r="KH116" s="2"/>
      <c r="KI116" s="1"/>
      <c r="KJ116" s="1"/>
      <c r="KK116" s="1"/>
      <c r="KL116" s="2"/>
      <c r="KM116" s="1"/>
      <c r="KN116" s="1"/>
      <c r="KO116" s="1"/>
    </row>
    <row r="117" spans="1:376" x14ac:dyDescent="0.3">
      <c r="A117" s="64">
        <v>2012</v>
      </c>
      <c r="B117" s="65" t="s">
        <v>12</v>
      </c>
      <c r="C117" s="48">
        <v>0</v>
      </c>
      <c r="D117" s="11">
        <v>0</v>
      </c>
      <c r="E117" s="49">
        <f t="shared" si="647"/>
        <v>0</v>
      </c>
      <c r="F117" s="48">
        <v>0</v>
      </c>
      <c r="G117" s="11">
        <v>0</v>
      </c>
      <c r="H117" s="49">
        <v>0</v>
      </c>
      <c r="I117" s="48">
        <v>0</v>
      </c>
      <c r="J117" s="11">
        <v>0</v>
      </c>
      <c r="K117" s="49">
        <v>0</v>
      </c>
      <c r="L117" s="48">
        <v>0</v>
      </c>
      <c r="M117" s="11">
        <v>0</v>
      </c>
      <c r="N117" s="49">
        <v>0</v>
      </c>
      <c r="O117" s="48">
        <v>0</v>
      </c>
      <c r="P117" s="11">
        <v>0</v>
      </c>
      <c r="Q117" s="49">
        <v>0</v>
      </c>
      <c r="R117" s="48">
        <v>0</v>
      </c>
      <c r="S117" s="11">
        <v>0</v>
      </c>
      <c r="T117" s="49">
        <v>0</v>
      </c>
      <c r="U117" s="54">
        <v>0</v>
      </c>
      <c r="V117" s="13">
        <v>40</v>
      </c>
      <c r="W117" s="55">
        <v>0</v>
      </c>
      <c r="X117" s="54">
        <v>0</v>
      </c>
      <c r="Y117" s="13">
        <v>40</v>
      </c>
      <c r="Z117" s="55">
        <v>0</v>
      </c>
      <c r="AA117" s="54">
        <v>0</v>
      </c>
      <c r="AB117" s="13">
        <v>0</v>
      </c>
      <c r="AC117" s="55">
        <f t="shared" si="648"/>
        <v>0</v>
      </c>
      <c r="AD117" s="54">
        <v>0</v>
      </c>
      <c r="AE117" s="13">
        <v>0</v>
      </c>
      <c r="AF117" s="55">
        <v>0</v>
      </c>
      <c r="AG117" s="54">
        <v>0</v>
      </c>
      <c r="AH117" s="13">
        <v>0</v>
      </c>
      <c r="AI117" s="49">
        <v>0</v>
      </c>
      <c r="AJ117" s="48">
        <v>0</v>
      </c>
      <c r="AK117" s="11">
        <v>0</v>
      </c>
      <c r="AL117" s="49">
        <v>0</v>
      </c>
      <c r="AM117" s="48">
        <v>0</v>
      </c>
      <c r="AN117" s="11">
        <v>0</v>
      </c>
      <c r="AO117" s="49">
        <v>0</v>
      </c>
      <c r="AP117" s="48">
        <v>0</v>
      </c>
      <c r="AQ117" s="11">
        <v>0</v>
      </c>
      <c r="AR117" s="49">
        <v>0</v>
      </c>
      <c r="AS117" s="48">
        <v>0</v>
      </c>
      <c r="AT117" s="11">
        <v>0</v>
      </c>
      <c r="AU117" s="49">
        <f t="shared" si="649"/>
        <v>0</v>
      </c>
      <c r="AV117" s="48">
        <v>0</v>
      </c>
      <c r="AW117" s="11">
        <v>0</v>
      </c>
      <c r="AX117" s="49">
        <v>0</v>
      </c>
      <c r="AY117" s="54">
        <v>19</v>
      </c>
      <c r="AZ117" s="13">
        <v>982</v>
      </c>
      <c r="BA117" s="55">
        <v>51684.210526315786</v>
      </c>
      <c r="BB117" s="48">
        <v>0</v>
      </c>
      <c r="BC117" s="11">
        <v>0</v>
      </c>
      <c r="BD117" s="49">
        <v>0</v>
      </c>
      <c r="BE117" s="48">
        <v>0</v>
      </c>
      <c r="BF117" s="11">
        <v>0</v>
      </c>
      <c r="BG117" s="49">
        <v>0</v>
      </c>
      <c r="BH117" s="48">
        <v>0</v>
      </c>
      <c r="BI117" s="11">
        <v>0</v>
      </c>
      <c r="BJ117" s="49">
        <v>0</v>
      </c>
      <c r="BK117" s="54">
        <v>17</v>
      </c>
      <c r="BL117" s="13">
        <v>673</v>
      </c>
      <c r="BM117" s="55">
        <v>39588.235294117643</v>
      </c>
      <c r="BN117" s="48">
        <v>0</v>
      </c>
      <c r="BO117" s="11">
        <v>0</v>
      </c>
      <c r="BP117" s="49">
        <v>0</v>
      </c>
      <c r="BQ117" s="54">
        <v>17</v>
      </c>
      <c r="BR117" s="13">
        <v>729</v>
      </c>
      <c r="BS117" s="55">
        <v>42882.352941176468</v>
      </c>
      <c r="BT117" s="48">
        <v>0</v>
      </c>
      <c r="BU117" s="11">
        <v>0</v>
      </c>
      <c r="BV117" s="49">
        <v>0</v>
      </c>
      <c r="BW117" s="48">
        <v>0</v>
      </c>
      <c r="BX117" s="11">
        <v>0</v>
      </c>
      <c r="BY117" s="49">
        <v>0</v>
      </c>
      <c r="BZ117" s="48">
        <v>0</v>
      </c>
      <c r="CA117" s="11">
        <v>0</v>
      </c>
      <c r="CB117" s="49">
        <v>0</v>
      </c>
      <c r="CC117" s="48">
        <v>0</v>
      </c>
      <c r="CD117" s="11">
        <v>0</v>
      </c>
      <c r="CE117" s="49">
        <v>0</v>
      </c>
      <c r="CF117" s="48">
        <v>0</v>
      </c>
      <c r="CG117" s="11">
        <v>0</v>
      </c>
      <c r="CH117" s="49">
        <v>0</v>
      </c>
      <c r="CI117" s="54">
        <v>4</v>
      </c>
      <c r="CJ117" s="13">
        <v>380</v>
      </c>
      <c r="CK117" s="55">
        <v>95000</v>
      </c>
      <c r="CL117" s="48">
        <v>0</v>
      </c>
      <c r="CM117" s="11">
        <v>0</v>
      </c>
      <c r="CN117" s="49">
        <v>0</v>
      </c>
      <c r="CO117" s="54">
        <v>23</v>
      </c>
      <c r="CP117" s="13">
        <v>3337</v>
      </c>
      <c r="CQ117" s="55">
        <v>145086.95652173914</v>
      </c>
      <c r="CR117" s="54">
        <v>9</v>
      </c>
      <c r="CS117" s="13">
        <v>703</v>
      </c>
      <c r="CT117" s="55">
        <v>78111.111111111109</v>
      </c>
      <c r="CU117" s="48">
        <v>0</v>
      </c>
      <c r="CV117" s="11">
        <v>0</v>
      </c>
      <c r="CW117" s="49">
        <v>0</v>
      </c>
      <c r="CX117" s="48">
        <v>0</v>
      </c>
      <c r="CY117" s="11">
        <v>0</v>
      </c>
      <c r="CZ117" s="49">
        <v>0</v>
      </c>
      <c r="DA117" s="48">
        <v>0</v>
      </c>
      <c r="DB117" s="11">
        <v>0</v>
      </c>
      <c r="DC117" s="49">
        <v>0</v>
      </c>
      <c r="DD117" s="48">
        <v>0</v>
      </c>
      <c r="DE117" s="11">
        <v>0</v>
      </c>
      <c r="DF117" s="49">
        <v>0</v>
      </c>
      <c r="DG117" s="48">
        <v>0</v>
      </c>
      <c r="DH117" s="11">
        <v>0</v>
      </c>
      <c r="DI117" s="49">
        <v>0</v>
      </c>
      <c r="DJ117" s="48">
        <v>0</v>
      </c>
      <c r="DK117" s="11">
        <v>0</v>
      </c>
      <c r="DL117" s="49">
        <v>0</v>
      </c>
      <c r="DM117" s="48">
        <v>0</v>
      </c>
      <c r="DN117" s="11">
        <v>0</v>
      </c>
      <c r="DO117" s="49">
        <v>0</v>
      </c>
      <c r="DP117" s="48">
        <v>0</v>
      </c>
      <c r="DQ117" s="11">
        <v>0</v>
      </c>
      <c r="DR117" s="49">
        <v>0</v>
      </c>
      <c r="DS117" s="48">
        <v>0</v>
      </c>
      <c r="DT117" s="11">
        <v>0</v>
      </c>
      <c r="DU117" s="49">
        <v>0</v>
      </c>
      <c r="DV117" s="48">
        <v>0</v>
      </c>
      <c r="DW117" s="11">
        <v>0</v>
      </c>
      <c r="DX117" s="49">
        <v>0</v>
      </c>
      <c r="DY117" s="48">
        <v>0</v>
      </c>
      <c r="DZ117" s="11">
        <v>0</v>
      </c>
      <c r="EA117" s="49">
        <v>0</v>
      </c>
      <c r="EB117" s="48">
        <v>0</v>
      </c>
      <c r="EC117" s="11">
        <v>0</v>
      </c>
      <c r="ED117" s="49">
        <v>0</v>
      </c>
      <c r="EE117" s="48">
        <v>0</v>
      </c>
      <c r="EF117" s="11">
        <v>0</v>
      </c>
      <c r="EG117" s="49">
        <v>0</v>
      </c>
      <c r="EH117" s="48">
        <v>0</v>
      </c>
      <c r="EI117" s="11">
        <v>0</v>
      </c>
      <c r="EJ117" s="49">
        <v>0</v>
      </c>
      <c r="EK117" s="48">
        <v>0</v>
      </c>
      <c r="EL117" s="11">
        <v>0</v>
      </c>
      <c r="EM117" s="49">
        <f t="shared" si="650"/>
        <v>0</v>
      </c>
      <c r="EN117" s="48">
        <v>0</v>
      </c>
      <c r="EO117" s="11">
        <v>0</v>
      </c>
      <c r="EP117" s="49">
        <v>0</v>
      </c>
      <c r="EQ117" s="54">
        <v>265</v>
      </c>
      <c r="ER117" s="13">
        <v>16204</v>
      </c>
      <c r="ES117" s="55">
        <v>61147.16981132076</v>
      </c>
      <c r="ET117" s="48">
        <v>0</v>
      </c>
      <c r="EU117" s="11">
        <v>0</v>
      </c>
      <c r="EV117" s="49">
        <v>0</v>
      </c>
      <c r="EW117" s="48">
        <v>0</v>
      </c>
      <c r="EX117" s="11">
        <v>0</v>
      </c>
      <c r="EY117" s="49">
        <v>0</v>
      </c>
      <c r="EZ117" s="54">
        <v>3</v>
      </c>
      <c r="FA117" s="13">
        <v>12</v>
      </c>
      <c r="FB117" s="55">
        <v>4000</v>
      </c>
      <c r="FC117" s="48">
        <v>0</v>
      </c>
      <c r="FD117" s="11">
        <v>0</v>
      </c>
      <c r="FE117" s="49">
        <v>0</v>
      </c>
      <c r="FF117" s="48">
        <v>0</v>
      </c>
      <c r="FG117" s="11">
        <v>0</v>
      </c>
      <c r="FH117" s="49">
        <v>0</v>
      </c>
      <c r="FI117" s="48">
        <v>0</v>
      </c>
      <c r="FJ117" s="11">
        <v>0</v>
      </c>
      <c r="FK117" s="49">
        <v>0</v>
      </c>
      <c r="FL117" s="48">
        <v>0</v>
      </c>
      <c r="FM117" s="11">
        <v>0</v>
      </c>
      <c r="FN117" s="49">
        <v>0</v>
      </c>
      <c r="FO117" s="48">
        <v>0</v>
      </c>
      <c r="FP117" s="11">
        <v>0</v>
      </c>
      <c r="FQ117" s="49">
        <v>0</v>
      </c>
      <c r="FR117" s="48">
        <v>0</v>
      </c>
      <c r="FS117" s="11">
        <v>0</v>
      </c>
      <c r="FT117" s="49">
        <v>0</v>
      </c>
      <c r="FU117" s="48">
        <v>0</v>
      </c>
      <c r="FV117" s="11">
        <v>0</v>
      </c>
      <c r="FW117" s="49">
        <v>0</v>
      </c>
      <c r="FX117" s="48">
        <v>0</v>
      </c>
      <c r="FY117" s="11">
        <v>0</v>
      </c>
      <c r="FZ117" s="49">
        <v>0</v>
      </c>
      <c r="GA117" s="48">
        <v>0</v>
      </c>
      <c r="GB117" s="11">
        <v>0</v>
      </c>
      <c r="GC117" s="49">
        <v>0</v>
      </c>
      <c r="GD117" s="48">
        <v>0</v>
      </c>
      <c r="GE117" s="11">
        <v>0</v>
      </c>
      <c r="GF117" s="49">
        <v>0</v>
      </c>
      <c r="GG117" s="48">
        <v>0</v>
      </c>
      <c r="GH117" s="11">
        <v>0</v>
      </c>
      <c r="GI117" s="49">
        <v>0</v>
      </c>
      <c r="GJ117" s="48">
        <v>0</v>
      </c>
      <c r="GK117" s="11">
        <v>0</v>
      </c>
      <c r="GL117" s="49">
        <v>0</v>
      </c>
      <c r="GM117" s="48">
        <v>0</v>
      </c>
      <c r="GN117" s="11">
        <v>0</v>
      </c>
      <c r="GO117" s="49">
        <v>0</v>
      </c>
      <c r="GP117" s="48">
        <v>0</v>
      </c>
      <c r="GQ117" s="11">
        <v>0</v>
      </c>
      <c r="GR117" s="49">
        <v>0</v>
      </c>
      <c r="GS117" s="54">
        <v>121</v>
      </c>
      <c r="GT117" s="13">
        <v>9621</v>
      </c>
      <c r="GU117" s="55">
        <v>79512.396694214869</v>
      </c>
      <c r="GV117" s="48">
        <v>0</v>
      </c>
      <c r="GW117" s="11">
        <v>0</v>
      </c>
      <c r="GX117" s="49">
        <v>0</v>
      </c>
      <c r="GY117" s="48">
        <v>0</v>
      </c>
      <c r="GZ117" s="11">
        <v>0</v>
      </c>
      <c r="HA117" s="49">
        <v>0</v>
      </c>
      <c r="HB117" s="48">
        <v>0</v>
      </c>
      <c r="HC117" s="11">
        <v>0</v>
      </c>
      <c r="HD117" s="49">
        <v>0</v>
      </c>
      <c r="HE117" s="48">
        <v>0</v>
      </c>
      <c r="HF117" s="11">
        <v>0</v>
      </c>
      <c r="HG117" s="49">
        <v>0</v>
      </c>
      <c r="HH117" s="48">
        <v>0</v>
      </c>
      <c r="HI117" s="11">
        <v>0</v>
      </c>
      <c r="HJ117" s="49">
        <v>0</v>
      </c>
      <c r="HK117" s="48">
        <v>0</v>
      </c>
      <c r="HL117" s="11">
        <v>0</v>
      </c>
      <c r="HM117" s="49">
        <v>0</v>
      </c>
      <c r="HN117" s="48">
        <v>0</v>
      </c>
      <c r="HO117" s="11">
        <v>0</v>
      </c>
      <c r="HP117" s="49">
        <v>0</v>
      </c>
      <c r="HQ117" s="48">
        <v>0</v>
      </c>
      <c r="HR117" s="11">
        <v>0</v>
      </c>
      <c r="HS117" s="49">
        <v>0</v>
      </c>
      <c r="HT117" s="54">
        <v>7</v>
      </c>
      <c r="HU117" s="13">
        <v>598</v>
      </c>
      <c r="HV117" s="55">
        <v>85428.571428571435</v>
      </c>
      <c r="HW117" s="54">
        <v>7</v>
      </c>
      <c r="HX117" s="13">
        <v>297</v>
      </c>
      <c r="HY117" s="55">
        <v>42428.571428571428</v>
      </c>
      <c r="HZ117" s="48">
        <v>0</v>
      </c>
      <c r="IA117" s="11">
        <v>0</v>
      </c>
      <c r="IB117" s="49">
        <v>0</v>
      </c>
      <c r="IC117" s="48"/>
      <c r="ID117" s="11"/>
      <c r="IE117" s="49"/>
      <c r="IF117" s="48"/>
      <c r="IG117" s="11"/>
      <c r="IH117" s="49"/>
      <c r="II117" s="48"/>
      <c r="IJ117" s="11"/>
      <c r="IK117" s="49"/>
      <c r="IL117" s="48"/>
      <c r="IM117" s="11"/>
      <c r="IN117" s="49"/>
      <c r="IO117" s="48"/>
      <c r="IP117" s="11"/>
      <c r="IQ117" s="49"/>
      <c r="IR117" s="48">
        <v>0</v>
      </c>
      <c r="IS117" s="11">
        <v>0</v>
      </c>
      <c r="IT117" s="49">
        <v>0</v>
      </c>
      <c r="IU117" s="10">
        <f t="shared" si="569"/>
        <v>492</v>
      </c>
      <c r="IV117" s="15">
        <f t="shared" si="570"/>
        <v>33616</v>
      </c>
      <c r="IW117" s="6"/>
      <c r="IX117" s="9"/>
      <c r="IY117" s="6"/>
      <c r="IZ117" s="6"/>
      <c r="JA117" s="6"/>
      <c r="JB117" s="9"/>
      <c r="JC117" s="6"/>
      <c r="JD117" s="6"/>
      <c r="JE117" s="6"/>
      <c r="JF117" s="9"/>
      <c r="JG117" s="6"/>
      <c r="JH117" s="6"/>
      <c r="JI117" s="1"/>
      <c r="JJ117" s="2"/>
      <c r="JK117" s="1"/>
      <c r="JL117" s="1"/>
      <c r="JM117" s="1"/>
      <c r="JN117" s="2"/>
      <c r="JO117" s="1"/>
      <c r="JP117" s="1"/>
      <c r="JQ117" s="1"/>
      <c r="JR117" s="2"/>
      <c r="JS117" s="1"/>
      <c r="JT117" s="1"/>
      <c r="JU117" s="1"/>
      <c r="JV117" s="2"/>
      <c r="JW117" s="1"/>
      <c r="JX117" s="1"/>
      <c r="JY117" s="1"/>
      <c r="JZ117" s="2"/>
      <c r="KA117" s="1"/>
      <c r="KB117" s="1"/>
      <c r="KC117" s="1"/>
      <c r="KD117" s="2"/>
      <c r="KE117" s="1"/>
      <c r="KF117" s="1"/>
      <c r="KG117" s="1"/>
      <c r="KH117" s="2"/>
      <c r="KI117" s="1"/>
      <c r="KJ117" s="1"/>
      <c r="KK117" s="1"/>
      <c r="KL117" s="2"/>
      <c r="KM117" s="1"/>
      <c r="KN117" s="1"/>
      <c r="KO117" s="1"/>
    </row>
    <row r="118" spans="1:376" x14ac:dyDescent="0.3">
      <c r="A118" s="64">
        <v>2012</v>
      </c>
      <c r="B118" s="65" t="s">
        <v>13</v>
      </c>
      <c r="C118" s="48">
        <v>0</v>
      </c>
      <c r="D118" s="11">
        <v>0</v>
      </c>
      <c r="E118" s="49">
        <f t="shared" si="647"/>
        <v>0</v>
      </c>
      <c r="F118" s="48">
        <v>0</v>
      </c>
      <c r="G118" s="11">
        <v>0</v>
      </c>
      <c r="H118" s="49">
        <v>0</v>
      </c>
      <c r="I118" s="48">
        <v>0</v>
      </c>
      <c r="J118" s="11">
        <v>0</v>
      </c>
      <c r="K118" s="49">
        <v>0</v>
      </c>
      <c r="L118" s="48">
        <v>0</v>
      </c>
      <c r="M118" s="11">
        <v>0</v>
      </c>
      <c r="N118" s="49">
        <v>0</v>
      </c>
      <c r="O118" s="48">
        <v>0</v>
      </c>
      <c r="P118" s="11">
        <v>0</v>
      </c>
      <c r="Q118" s="49">
        <v>0</v>
      </c>
      <c r="R118" s="48">
        <v>0</v>
      </c>
      <c r="S118" s="11">
        <v>0</v>
      </c>
      <c r="T118" s="49">
        <v>0</v>
      </c>
      <c r="U118" s="54">
        <v>6</v>
      </c>
      <c r="V118" s="13">
        <v>300</v>
      </c>
      <c r="W118" s="55">
        <v>50000</v>
      </c>
      <c r="X118" s="54">
        <v>6</v>
      </c>
      <c r="Y118" s="13">
        <v>300</v>
      </c>
      <c r="Z118" s="55">
        <v>50000</v>
      </c>
      <c r="AA118" s="54">
        <v>0</v>
      </c>
      <c r="AB118" s="13">
        <v>0</v>
      </c>
      <c r="AC118" s="55">
        <f t="shared" si="648"/>
        <v>0</v>
      </c>
      <c r="AD118" s="54">
        <v>1</v>
      </c>
      <c r="AE118" s="13">
        <v>2</v>
      </c>
      <c r="AF118" s="55">
        <v>2000</v>
      </c>
      <c r="AG118" s="48">
        <v>0</v>
      </c>
      <c r="AH118" s="11">
        <v>0</v>
      </c>
      <c r="AI118" s="49">
        <v>0</v>
      </c>
      <c r="AJ118" s="48">
        <v>0</v>
      </c>
      <c r="AK118" s="11">
        <v>0</v>
      </c>
      <c r="AL118" s="49">
        <v>0</v>
      </c>
      <c r="AM118" s="48">
        <v>0</v>
      </c>
      <c r="AN118" s="11">
        <v>0</v>
      </c>
      <c r="AO118" s="49">
        <v>0</v>
      </c>
      <c r="AP118" s="48">
        <v>0</v>
      </c>
      <c r="AQ118" s="11">
        <v>0</v>
      </c>
      <c r="AR118" s="49">
        <v>0</v>
      </c>
      <c r="AS118" s="48">
        <v>0</v>
      </c>
      <c r="AT118" s="11">
        <v>0</v>
      </c>
      <c r="AU118" s="49">
        <f t="shared" si="649"/>
        <v>0</v>
      </c>
      <c r="AV118" s="48">
        <v>0</v>
      </c>
      <c r="AW118" s="11">
        <v>0</v>
      </c>
      <c r="AX118" s="49">
        <v>0</v>
      </c>
      <c r="AY118" s="54">
        <v>11</v>
      </c>
      <c r="AZ118" s="13">
        <v>656</v>
      </c>
      <c r="BA118" s="55">
        <v>59636.363636363632</v>
      </c>
      <c r="BB118" s="48">
        <v>0</v>
      </c>
      <c r="BC118" s="11">
        <v>0</v>
      </c>
      <c r="BD118" s="49">
        <v>0</v>
      </c>
      <c r="BE118" s="48">
        <v>0</v>
      </c>
      <c r="BF118" s="11">
        <v>0</v>
      </c>
      <c r="BG118" s="49">
        <v>0</v>
      </c>
      <c r="BH118" s="48">
        <v>0</v>
      </c>
      <c r="BI118" s="11">
        <v>0</v>
      </c>
      <c r="BJ118" s="49">
        <v>0</v>
      </c>
      <c r="BK118" s="54">
        <v>6</v>
      </c>
      <c r="BL118" s="13">
        <v>453</v>
      </c>
      <c r="BM118" s="55">
        <v>75500</v>
      </c>
      <c r="BN118" s="48">
        <v>0</v>
      </c>
      <c r="BO118" s="11">
        <v>0</v>
      </c>
      <c r="BP118" s="49">
        <v>0</v>
      </c>
      <c r="BQ118" s="54">
        <v>94</v>
      </c>
      <c r="BR118" s="13">
        <v>3550</v>
      </c>
      <c r="BS118" s="55">
        <v>37765.957446808512</v>
      </c>
      <c r="BT118" s="48">
        <v>0</v>
      </c>
      <c r="BU118" s="11">
        <v>0</v>
      </c>
      <c r="BV118" s="49">
        <v>0</v>
      </c>
      <c r="BW118" s="48">
        <v>0</v>
      </c>
      <c r="BX118" s="11">
        <v>0</v>
      </c>
      <c r="BY118" s="49">
        <v>0</v>
      </c>
      <c r="BZ118" s="48">
        <v>0</v>
      </c>
      <c r="CA118" s="11">
        <v>0</v>
      </c>
      <c r="CB118" s="49">
        <v>0</v>
      </c>
      <c r="CC118" s="48">
        <v>0</v>
      </c>
      <c r="CD118" s="11">
        <v>0</v>
      </c>
      <c r="CE118" s="49">
        <v>0</v>
      </c>
      <c r="CF118" s="48">
        <v>0</v>
      </c>
      <c r="CG118" s="11">
        <v>0</v>
      </c>
      <c r="CH118" s="49">
        <v>0</v>
      </c>
      <c r="CI118" s="54">
        <v>5</v>
      </c>
      <c r="CJ118" s="13">
        <v>383</v>
      </c>
      <c r="CK118" s="55">
        <v>76600</v>
      </c>
      <c r="CL118" s="48">
        <v>0</v>
      </c>
      <c r="CM118" s="11">
        <v>0</v>
      </c>
      <c r="CN118" s="49">
        <v>0</v>
      </c>
      <c r="CO118" s="54">
        <v>14</v>
      </c>
      <c r="CP118" s="13">
        <v>3262</v>
      </c>
      <c r="CQ118" s="55">
        <v>233000</v>
      </c>
      <c r="CR118" s="54">
        <v>8</v>
      </c>
      <c r="CS118" s="13">
        <v>813</v>
      </c>
      <c r="CT118" s="55">
        <v>101625</v>
      </c>
      <c r="CU118" s="54">
        <v>1</v>
      </c>
      <c r="CV118" s="13">
        <v>52</v>
      </c>
      <c r="CW118" s="55">
        <v>52000</v>
      </c>
      <c r="CX118" s="48">
        <v>0</v>
      </c>
      <c r="CY118" s="11">
        <v>0</v>
      </c>
      <c r="CZ118" s="49">
        <v>0</v>
      </c>
      <c r="DA118" s="48">
        <v>0</v>
      </c>
      <c r="DB118" s="11">
        <v>0</v>
      </c>
      <c r="DC118" s="49">
        <v>0</v>
      </c>
      <c r="DD118" s="48">
        <v>0</v>
      </c>
      <c r="DE118" s="11">
        <v>0</v>
      </c>
      <c r="DF118" s="49">
        <v>0</v>
      </c>
      <c r="DG118" s="48">
        <v>0</v>
      </c>
      <c r="DH118" s="11">
        <v>0</v>
      </c>
      <c r="DI118" s="49">
        <v>0</v>
      </c>
      <c r="DJ118" s="48">
        <v>0</v>
      </c>
      <c r="DK118" s="11">
        <v>0</v>
      </c>
      <c r="DL118" s="49">
        <v>0</v>
      </c>
      <c r="DM118" s="48">
        <v>0</v>
      </c>
      <c r="DN118" s="11">
        <v>0</v>
      </c>
      <c r="DO118" s="49">
        <v>0</v>
      </c>
      <c r="DP118" s="48">
        <v>0</v>
      </c>
      <c r="DQ118" s="11">
        <v>0</v>
      </c>
      <c r="DR118" s="49">
        <v>0</v>
      </c>
      <c r="DS118" s="48">
        <v>0</v>
      </c>
      <c r="DT118" s="11">
        <v>0</v>
      </c>
      <c r="DU118" s="49">
        <v>0</v>
      </c>
      <c r="DV118" s="48">
        <v>0</v>
      </c>
      <c r="DW118" s="11">
        <v>0</v>
      </c>
      <c r="DX118" s="49">
        <v>0</v>
      </c>
      <c r="DY118" s="48">
        <v>0</v>
      </c>
      <c r="DZ118" s="11">
        <v>0</v>
      </c>
      <c r="EA118" s="49">
        <v>0</v>
      </c>
      <c r="EB118" s="48">
        <v>0</v>
      </c>
      <c r="EC118" s="11">
        <v>0</v>
      </c>
      <c r="ED118" s="49">
        <v>0</v>
      </c>
      <c r="EE118" s="48">
        <v>0</v>
      </c>
      <c r="EF118" s="11">
        <v>0</v>
      </c>
      <c r="EG118" s="49">
        <v>0</v>
      </c>
      <c r="EH118" s="48">
        <v>0</v>
      </c>
      <c r="EI118" s="11">
        <v>0</v>
      </c>
      <c r="EJ118" s="49">
        <v>0</v>
      </c>
      <c r="EK118" s="48">
        <v>0</v>
      </c>
      <c r="EL118" s="11">
        <v>0</v>
      </c>
      <c r="EM118" s="49">
        <f t="shared" si="650"/>
        <v>0</v>
      </c>
      <c r="EN118" s="48">
        <v>0</v>
      </c>
      <c r="EO118" s="11">
        <v>0</v>
      </c>
      <c r="EP118" s="49">
        <v>0</v>
      </c>
      <c r="EQ118" s="54">
        <v>143</v>
      </c>
      <c r="ER118" s="13">
        <v>8098</v>
      </c>
      <c r="ES118" s="55">
        <v>56629.370629370627</v>
      </c>
      <c r="ET118" s="48">
        <v>0</v>
      </c>
      <c r="EU118" s="11">
        <v>0</v>
      </c>
      <c r="EV118" s="49">
        <v>0</v>
      </c>
      <c r="EW118" s="48">
        <v>0</v>
      </c>
      <c r="EX118" s="11">
        <v>0</v>
      </c>
      <c r="EY118" s="49">
        <v>0</v>
      </c>
      <c r="EZ118" s="54">
        <v>1</v>
      </c>
      <c r="FA118" s="13">
        <v>2</v>
      </c>
      <c r="FB118" s="55">
        <v>2000</v>
      </c>
      <c r="FC118" s="48">
        <v>0</v>
      </c>
      <c r="FD118" s="11">
        <v>0</v>
      </c>
      <c r="FE118" s="49">
        <v>0</v>
      </c>
      <c r="FF118" s="48">
        <v>0</v>
      </c>
      <c r="FG118" s="11">
        <v>0</v>
      </c>
      <c r="FH118" s="49">
        <v>0</v>
      </c>
      <c r="FI118" s="48">
        <v>0</v>
      </c>
      <c r="FJ118" s="11">
        <v>0</v>
      </c>
      <c r="FK118" s="49">
        <v>0</v>
      </c>
      <c r="FL118" s="48">
        <v>0</v>
      </c>
      <c r="FM118" s="11">
        <v>0</v>
      </c>
      <c r="FN118" s="49">
        <v>0</v>
      </c>
      <c r="FO118" s="48">
        <v>0</v>
      </c>
      <c r="FP118" s="11">
        <v>0</v>
      </c>
      <c r="FQ118" s="49">
        <v>0</v>
      </c>
      <c r="FR118" s="48">
        <v>0</v>
      </c>
      <c r="FS118" s="11">
        <v>0</v>
      </c>
      <c r="FT118" s="49">
        <v>0</v>
      </c>
      <c r="FU118" s="48">
        <v>0</v>
      </c>
      <c r="FV118" s="11">
        <v>0</v>
      </c>
      <c r="FW118" s="49">
        <v>0</v>
      </c>
      <c r="FX118" s="48">
        <v>0</v>
      </c>
      <c r="FY118" s="11">
        <v>0</v>
      </c>
      <c r="FZ118" s="49">
        <v>0</v>
      </c>
      <c r="GA118" s="48">
        <v>0</v>
      </c>
      <c r="GB118" s="11">
        <v>0</v>
      </c>
      <c r="GC118" s="49">
        <v>0</v>
      </c>
      <c r="GD118" s="48">
        <v>0</v>
      </c>
      <c r="GE118" s="11">
        <v>0</v>
      </c>
      <c r="GF118" s="49">
        <v>0</v>
      </c>
      <c r="GG118" s="48">
        <v>0</v>
      </c>
      <c r="GH118" s="11">
        <v>0</v>
      </c>
      <c r="GI118" s="49">
        <v>0</v>
      </c>
      <c r="GJ118" s="48">
        <v>0</v>
      </c>
      <c r="GK118" s="11">
        <v>0</v>
      </c>
      <c r="GL118" s="49">
        <v>0</v>
      </c>
      <c r="GM118" s="54">
        <v>18</v>
      </c>
      <c r="GN118" s="13">
        <v>352</v>
      </c>
      <c r="GO118" s="55">
        <v>19555.555555555558</v>
      </c>
      <c r="GP118" s="48">
        <v>0</v>
      </c>
      <c r="GQ118" s="11">
        <v>0</v>
      </c>
      <c r="GR118" s="49">
        <v>0</v>
      </c>
      <c r="GS118" s="54">
        <v>16</v>
      </c>
      <c r="GT118" s="13">
        <v>1416</v>
      </c>
      <c r="GU118" s="55">
        <v>88500</v>
      </c>
      <c r="GV118" s="48">
        <v>0</v>
      </c>
      <c r="GW118" s="11">
        <v>0</v>
      </c>
      <c r="GX118" s="49">
        <v>0</v>
      </c>
      <c r="GY118" s="48">
        <v>0</v>
      </c>
      <c r="GZ118" s="11">
        <v>0</v>
      </c>
      <c r="HA118" s="49">
        <v>0</v>
      </c>
      <c r="HB118" s="48">
        <v>0</v>
      </c>
      <c r="HC118" s="11">
        <v>0</v>
      </c>
      <c r="HD118" s="49">
        <v>0</v>
      </c>
      <c r="HE118" s="48">
        <v>0</v>
      </c>
      <c r="HF118" s="11">
        <v>1</v>
      </c>
      <c r="HG118" s="49">
        <v>0</v>
      </c>
      <c r="HH118" s="48">
        <v>0</v>
      </c>
      <c r="HI118" s="11">
        <v>0</v>
      </c>
      <c r="HJ118" s="49">
        <v>0</v>
      </c>
      <c r="HK118" s="48">
        <v>0</v>
      </c>
      <c r="HL118" s="11">
        <v>0</v>
      </c>
      <c r="HM118" s="49">
        <v>0</v>
      </c>
      <c r="HN118" s="48">
        <v>0</v>
      </c>
      <c r="HO118" s="11">
        <v>0</v>
      </c>
      <c r="HP118" s="49">
        <v>0</v>
      </c>
      <c r="HQ118" s="54">
        <v>2</v>
      </c>
      <c r="HR118" s="13">
        <v>13</v>
      </c>
      <c r="HS118" s="55">
        <v>6500</v>
      </c>
      <c r="HT118" s="54">
        <v>2</v>
      </c>
      <c r="HU118" s="13">
        <v>148</v>
      </c>
      <c r="HV118" s="55">
        <v>74000</v>
      </c>
      <c r="HW118" s="54">
        <v>6</v>
      </c>
      <c r="HX118" s="13">
        <v>1031</v>
      </c>
      <c r="HY118" s="55">
        <v>171833.33333333334</v>
      </c>
      <c r="HZ118" s="48">
        <v>0</v>
      </c>
      <c r="IA118" s="11">
        <v>0</v>
      </c>
      <c r="IB118" s="49">
        <v>0</v>
      </c>
      <c r="IC118" s="48"/>
      <c r="ID118" s="11"/>
      <c r="IE118" s="49"/>
      <c r="IF118" s="48"/>
      <c r="IG118" s="11"/>
      <c r="IH118" s="49"/>
      <c r="II118" s="48"/>
      <c r="IJ118" s="11"/>
      <c r="IK118" s="49"/>
      <c r="IL118" s="48"/>
      <c r="IM118" s="11"/>
      <c r="IN118" s="49"/>
      <c r="IO118" s="48"/>
      <c r="IP118" s="11"/>
      <c r="IQ118" s="49"/>
      <c r="IR118" s="48">
        <v>0</v>
      </c>
      <c r="IS118" s="11">
        <v>0</v>
      </c>
      <c r="IT118" s="49">
        <v>0</v>
      </c>
      <c r="IU118" s="10">
        <f t="shared" si="569"/>
        <v>340</v>
      </c>
      <c r="IV118" s="15">
        <f t="shared" si="570"/>
        <v>20832</v>
      </c>
      <c r="IW118" s="6"/>
      <c r="IX118" s="9"/>
      <c r="IY118" s="6"/>
      <c r="IZ118" s="6"/>
      <c r="JA118" s="6"/>
      <c r="JB118" s="9"/>
      <c r="JC118" s="6"/>
      <c r="JD118" s="6"/>
      <c r="JE118" s="6"/>
      <c r="JF118" s="9"/>
      <c r="JG118" s="6"/>
      <c r="JH118" s="6"/>
      <c r="JI118" s="1"/>
      <c r="JJ118" s="2"/>
      <c r="JK118" s="1"/>
      <c r="JL118" s="1"/>
      <c r="JM118" s="1"/>
      <c r="JN118" s="2"/>
      <c r="JO118" s="1"/>
      <c r="JP118" s="1"/>
      <c r="JQ118" s="1"/>
      <c r="JR118" s="2"/>
      <c r="JS118" s="1"/>
      <c r="JT118" s="1"/>
      <c r="JU118" s="1"/>
      <c r="JV118" s="2"/>
      <c r="JW118" s="1"/>
      <c r="JX118" s="1"/>
      <c r="JY118" s="1"/>
      <c r="JZ118" s="2"/>
      <c r="KA118" s="1"/>
      <c r="KB118" s="1"/>
      <c r="KC118" s="1"/>
      <c r="KD118" s="2"/>
      <c r="KE118" s="1"/>
      <c r="KF118" s="1"/>
      <c r="KG118" s="1"/>
      <c r="KH118" s="2"/>
      <c r="KI118" s="1"/>
      <c r="KJ118" s="1"/>
      <c r="KK118" s="1"/>
      <c r="KL118" s="2"/>
      <c r="KM118" s="1"/>
      <c r="KN118" s="1"/>
      <c r="KO118" s="1"/>
    </row>
    <row r="119" spans="1:376" x14ac:dyDescent="0.3">
      <c r="A119" s="64">
        <v>2012</v>
      </c>
      <c r="B119" s="65" t="s">
        <v>14</v>
      </c>
      <c r="C119" s="48">
        <v>0</v>
      </c>
      <c r="D119" s="11">
        <v>0</v>
      </c>
      <c r="E119" s="49">
        <f t="shared" si="647"/>
        <v>0</v>
      </c>
      <c r="F119" s="48">
        <v>0</v>
      </c>
      <c r="G119" s="11">
        <v>0</v>
      </c>
      <c r="H119" s="49">
        <v>0</v>
      </c>
      <c r="I119" s="48">
        <v>0</v>
      </c>
      <c r="J119" s="11">
        <v>0</v>
      </c>
      <c r="K119" s="49">
        <v>0</v>
      </c>
      <c r="L119" s="54">
        <v>1</v>
      </c>
      <c r="M119" s="13">
        <v>45</v>
      </c>
      <c r="N119" s="55">
        <v>45000</v>
      </c>
      <c r="O119" s="48">
        <v>0</v>
      </c>
      <c r="P119" s="11">
        <v>0</v>
      </c>
      <c r="Q119" s="49">
        <v>0</v>
      </c>
      <c r="R119" s="48">
        <v>0</v>
      </c>
      <c r="S119" s="11">
        <v>0</v>
      </c>
      <c r="T119" s="49">
        <v>0</v>
      </c>
      <c r="U119" s="48">
        <v>0</v>
      </c>
      <c r="V119" s="11">
        <v>0</v>
      </c>
      <c r="W119" s="49">
        <v>0</v>
      </c>
      <c r="X119" s="48">
        <v>0</v>
      </c>
      <c r="Y119" s="11">
        <v>0</v>
      </c>
      <c r="Z119" s="49">
        <v>0</v>
      </c>
      <c r="AA119" s="48">
        <v>0</v>
      </c>
      <c r="AB119" s="11">
        <v>0</v>
      </c>
      <c r="AC119" s="49">
        <f t="shared" si="648"/>
        <v>0</v>
      </c>
      <c r="AD119" s="48">
        <v>0</v>
      </c>
      <c r="AE119" s="11">
        <v>0</v>
      </c>
      <c r="AF119" s="49">
        <v>0</v>
      </c>
      <c r="AG119" s="54">
        <v>0</v>
      </c>
      <c r="AH119" s="13">
        <v>0</v>
      </c>
      <c r="AI119" s="49">
        <v>0</v>
      </c>
      <c r="AJ119" s="48">
        <v>0</v>
      </c>
      <c r="AK119" s="11">
        <v>0</v>
      </c>
      <c r="AL119" s="49">
        <v>0</v>
      </c>
      <c r="AM119" s="48">
        <v>0</v>
      </c>
      <c r="AN119" s="11">
        <v>0</v>
      </c>
      <c r="AO119" s="49">
        <v>0</v>
      </c>
      <c r="AP119" s="48">
        <v>0</v>
      </c>
      <c r="AQ119" s="11">
        <v>0</v>
      </c>
      <c r="AR119" s="49">
        <v>0</v>
      </c>
      <c r="AS119" s="48">
        <v>0</v>
      </c>
      <c r="AT119" s="11">
        <v>0</v>
      </c>
      <c r="AU119" s="49">
        <f t="shared" si="649"/>
        <v>0</v>
      </c>
      <c r="AV119" s="48">
        <v>0</v>
      </c>
      <c r="AW119" s="11">
        <v>0</v>
      </c>
      <c r="AX119" s="49">
        <v>0</v>
      </c>
      <c r="AY119" s="54">
        <v>75</v>
      </c>
      <c r="AZ119" s="13">
        <v>3002</v>
      </c>
      <c r="BA119" s="55">
        <v>40026.666666666664</v>
      </c>
      <c r="BB119" s="48">
        <v>0</v>
      </c>
      <c r="BC119" s="11">
        <v>0</v>
      </c>
      <c r="BD119" s="49">
        <v>0</v>
      </c>
      <c r="BE119" s="48">
        <v>0</v>
      </c>
      <c r="BF119" s="11">
        <v>0</v>
      </c>
      <c r="BG119" s="49">
        <v>0</v>
      </c>
      <c r="BH119" s="48">
        <v>0</v>
      </c>
      <c r="BI119" s="11">
        <v>0</v>
      </c>
      <c r="BJ119" s="49">
        <v>0</v>
      </c>
      <c r="BK119" s="54">
        <v>46</v>
      </c>
      <c r="BL119" s="13">
        <v>1817</v>
      </c>
      <c r="BM119" s="55">
        <v>39500</v>
      </c>
      <c r="BN119" s="48">
        <v>0</v>
      </c>
      <c r="BO119" s="11">
        <v>0</v>
      </c>
      <c r="BP119" s="49">
        <v>0</v>
      </c>
      <c r="BQ119" s="54">
        <v>38</v>
      </c>
      <c r="BR119" s="13">
        <v>1830</v>
      </c>
      <c r="BS119" s="55">
        <v>48157.8947368421</v>
      </c>
      <c r="BT119" s="48">
        <v>0</v>
      </c>
      <c r="BU119" s="11">
        <v>0</v>
      </c>
      <c r="BV119" s="49">
        <v>0</v>
      </c>
      <c r="BW119" s="48">
        <v>0</v>
      </c>
      <c r="BX119" s="11">
        <v>0</v>
      </c>
      <c r="BY119" s="49">
        <v>0</v>
      </c>
      <c r="BZ119" s="48">
        <v>0</v>
      </c>
      <c r="CA119" s="11">
        <v>0</v>
      </c>
      <c r="CB119" s="49">
        <v>0</v>
      </c>
      <c r="CC119" s="54">
        <v>0</v>
      </c>
      <c r="CD119" s="13">
        <v>6</v>
      </c>
      <c r="CE119" s="55">
        <v>0</v>
      </c>
      <c r="CF119" s="54">
        <v>0</v>
      </c>
      <c r="CG119" s="13">
        <v>0</v>
      </c>
      <c r="CH119" s="55">
        <v>0</v>
      </c>
      <c r="CI119" s="48">
        <v>0</v>
      </c>
      <c r="CJ119" s="11">
        <v>0</v>
      </c>
      <c r="CK119" s="49">
        <v>0</v>
      </c>
      <c r="CL119" s="48">
        <v>0</v>
      </c>
      <c r="CM119" s="11">
        <v>0</v>
      </c>
      <c r="CN119" s="49">
        <v>0</v>
      </c>
      <c r="CO119" s="54">
        <v>27</v>
      </c>
      <c r="CP119" s="13">
        <v>6154</v>
      </c>
      <c r="CQ119" s="55">
        <v>227925.92592592593</v>
      </c>
      <c r="CR119" s="48">
        <v>0</v>
      </c>
      <c r="CS119" s="11">
        <v>0</v>
      </c>
      <c r="CT119" s="49">
        <v>0</v>
      </c>
      <c r="CU119" s="54">
        <v>1</v>
      </c>
      <c r="CV119" s="13">
        <v>38</v>
      </c>
      <c r="CW119" s="55">
        <v>38000</v>
      </c>
      <c r="CX119" s="48">
        <v>0</v>
      </c>
      <c r="CY119" s="11">
        <v>0</v>
      </c>
      <c r="CZ119" s="49">
        <v>0</v>
      </c>
      <c r="DA119" s="48">
        <v>0</v>
      </c>
      <c r="DB119" s="11">
        <v>0</v>
      </c>
      <c r="DC119" s="49">
        <v>0</v>
      </c>
      <c r="DD119" s="48">
        <v>0</v>
      </c>
      <c r="DE119" s="11">
        <v>0</v>
      </c>
      <c r="DF119" s="49">
        <v>0</v>
      </c>
      <c r="DG119" s="48">
        <v>0</v>
      </c>
      <c r="DH119" s="11">
        <v>0</v>
      </c>
      <c r="DI119" s="49">
        <v>0</v>
      </c>
      <c r="DJ119" s="48">
        <v>0</v>
      </c>
      <c r="DK119" s="11">
        <v>0</v>
      </c>
      <c r="DL119" s="49">
        <v>0</v>
      </c>
      <c r="DM119" s="48">
        <v>0</v>
      </c>
      <c r="DN119" s="11">
        <v>0</v>
      </c>
      <c r="DO119" s="49">
        <v>0</v>
      </c>
      <c r="DP119" s="48">
        <v>0</v>
      </c>
      <c r="DQ119" s="11">
        <v>0</v>
      </c>
      <c r="DR119" s="49">
        <v>0</v>
      </c>
      <c r="DS119" s="54">
        <v>0</v>
      </c>
      <c r="DT119" s="13">
        <v>0</v>
      </c>
      <c r="DU119" s="55">
        <v>0</v>
      </c>
      <c r="DV119" s="54">
        <v>0</v>
      </c>
      <c r="DW119" s="13">
        <v>13</v>
      </c>
      <c r="DX119" s="55">
        <v>0</v>
      </c>
      <c r="DY119" s="48">
        <v>0</v>
      </c>
      <c r="DZ119" s="11">
        <v>0</v>
      </c>
      <c r="EA119" s="49">
        <v>0</v>
      </c>
      <c r="EB119" s="48">
        <v>0</v>
      </c>
      <c r="EC119" s="11">
        <v>0</v>
      </c>
      <c r="ED119" s="49">
        <v>0</v>
      </c>
      <c r="EE119" s="48">
        <v>0</v>
      </c>
      <c r="EF119" s="11">
        <v>0</v>
      </c>
      <c r="EG119" s="49">
        <v>0</v>
      </c>
      <c r="EH119" s="48">
        <v>0</v>
      </c>
      <c r="EI119" s="11">
        <v>0</v>
      </c>
      <c r="EJ119" s="49">
        <v>0</v>
      </c>
      <c r="EK119" s="48">
        <v>0</v>
      </c>
      <c r="EL119" s="11">
        <v>0</v>
      </c>
      <c r="EM119" s="49">
        <f t="shared" si="650"/>
        <v>0</v>
      </c>
      <c r="EN119" s="48">
        <v>0</v>
      </c>
      <c r="EO119" s="11">
        <v>0</v>
      </c>
      <c r="EP119" s="49">
        <v>0</v>
      </c>
      <c r="EQ119" s="54">
        <v>185</v>
      </c>
      <c r="ER119" s="13">
        <v>11728</v>
      </c>
      <c r="ES119" s="55">
        <v>63394.594594594593</v>
      </c>
      <c r="ET119" s="48">
        <v>0</v>
      </c>
      <c r="EU119" s="11">
        <v>0</v>
      </c>
      <c r="EV119" s="49">
        <v>0</v>
      </c>
      <c r="EW119" s="48">
        <v>0</v>
      </c>
      <c r="EX119" s="11">
        <v>0</v>
      </c>
      <c r="EY119" s="49">
        <v>0</v>
      </c>
      <c r="EZ119" s="54">
        <v>0</v>
      </c>
      <c r="FA119" s="13">
        <v>2</v>
      </c>
      <c r="FB119" s="55">
        <v>0</v>
      </c>
      <c r="FC119" s="48">
        <v>0</v>
      </c>
      <c r="FD119" s="11">
        <v>0</v>
      </c>
      <c r="FE119" s="49">
        <v>0</v>
      </c>
      <c r="FF119" s="48">
        <v>0</v>
      </c>
      <c r="FG119" s="11">
        <v>0</v>
      </c>
      <c r="FH119" s="49">
        <v>0</v>
      </c>
      <c r="FI119" s="48">
        <v>0</v>
      </c>
      <c r="FJ119" s="11">
        <v>0</v>
      </c>
      <c r="FK119" s="49">
        <v>0</v>
      </c>
      <c r="FL119" s="48">
        <v>0</v>
      </c>
      <c r="FM119" s="11">
        <v>0</v>
      </c>
      <c r="FN119" s="49">
        <v>0</v>
      </c>
      <c r="FO119" s="48">
        <v>0</v>
      </c>
      <c r="FP119" s="11">
        <v>0</v>
      </c>
      <c r="FQ119" s="49">
        <v>0</v>
      </c>
      <c r="FR119" s="48">
        <v>0</v>
      </c>
      <c r="FS119" s="11">
        <v>0</v>
      </c>
      <c r="FT119" s="49">
        <v>0</v>
      </c>
      <c r="FU119" s="48">
        <v>0</v>
      </c>
      <c r="FV119" s="11">
        <v>0</v>
      </c>
      <c r="FW119" s="49">
        <v>0</v>
      </c>
      <c r="FX119" s="48">
        <v>0</v>
      </c>
      <c r="FY119" s="11">
        <v>0</v>
      </c>
      <c r="FZ119" s="49">
        <v>0</v>
      </c>
      <c r="GA119" s="48">
        <v>0</v>
      </c>
      <c r="GB119" s="11">
        <v>0</v>
      </c>
      <c r="GC119" s="49">
        <v>0</v>
      </c>
      <c r="GD119" s="48">
        <v>0</v>
      </c>
      <c r="GE119" s="11">
        <v>0</v>
      </c>
      <c r="GF119" s="49">
        <v>0</v>
      </c>
      <c r="GG119" s="48">
        <v>0</v>
      </c>
      <c r="GH119" s="11">
        <v>0</v>
      </c>
      <c r="GI119" s="49">
        <v>0</v>
      </c>
      <c r="GJ119" s="48">
        <v>0</v>
      </c>
      <c r="GK119" s="11">
        <v>0</v>
      </c>
      <c r="GL119" s="49">
        <v>0</v>
      </c>
      <c r="GM119" s="48">
        <v>0</v>
      </c>
      <c r="GN119" s="11">
        <v>0</v>
      </c>
      <c r="GO119" s="49">
        <v>0</v>
      </c>
      <c r="GP119" s="48">
        <v>0</v>
      </c>
      <c r="GQ119" s="11">
        <v>0</v>
      </c>
      <c r="GR119" s="49">
        <v>0</v>
      </c>
      <c r="GS119" s="48">
        <v>0</v>
      </c>
      <c r="GT119" s="11">
        <v>0</v>
      </c>
      <c r="GU119" s="49">
        <v>0</v>
      </c>
      <c r="GV119" s="48">
        <v>0</v>
      </c>
      <c r="GW119" s="11">
        <v>0</v>
      </c>
      <c r="GX119" s="49">
        <v>0</v>
      </c>
      <c r="GY119" s="48">
        <v>0</v>
      </c>
      <c r="GZ119" s="11">
        <v>0</v>
      </c>
      <c r="HA119" s="49">
        <v>0</v>
      </c>
      <c r="HB119" s="48">
        <v>0</v>
      </c>
      <c r="HC119" s="11">
        <v>0</v>
      </c>
      <c r="HD119" s="49">
        <v>0</v>
      </c>
      <c r="HE119" s="48">
        <v>0</v>
      </c>
      <c r="HF119" s="11">
        <v>0</v>
      </c>
      <c r="HG119" s="49">
        <v>0</v>
      </c>
      <c r="HH119" s="48">
        <v>0</v>
      </c>
      <c r="HI119" s="11">
        <v>0</v>
      </c>
      <c r="HJ119" s="49">
        <v>0</v>
      </c>
      <c r="HK119" s="48">
        <v>0</v>
      </c>
      <c r="HL119" s="11">
        <v>0</v>
      </c>
      <c r="HM119" s="49">
        <v>0</v>
      </c>
      <c r="HN119" s="48">
        <v>0</v>
      </c>
      <c r="HO119" s="11">
        <v>0</v>
      </c>
      <c r="HP119" s="49">
        <v>0</v>
      </c>
      <c r="HQ119" s="48">
        <v>0</v>
      </c>
      <c r="HR119" s="11">
        <v>0</v>
      </c>
      <c r="HS119" s="49">
        <v>0</v>
      </c>
      <c r="HT119" s="54">
        <v>5</v>
      </c>
      <c r="HU119" s="13">
        <v>451</v>
      </c>
      <c r="HV119" s="55">
        <v>90200</v>
      </c>
      <c r="HW119" s="54">
        <v>58</v>
      </c>
      <c r="HX119" s="13">
        <v>2183</v>
      </c>
      <c r="HY119" s="55">
        <v>37637.931034482761</v>
      </c>
      <c r="HZ119" s="48">
        <v>0</v>
      </c>
      <c r="IA119" s="11">
        <v>0</v>
      </c>
      <c r="IB119" s="49">
        <v>0</v>
      </c>
      <c r="IC119" s="48"/>
      <c r="ID119" s="11"/>
      <c r="IE119" s="49"/>
      <c r="IF119" s="48"/>
      <c r="IG119" s="11"/>
      <c r="IH119" s="49"/>
      <c r="II119" s="48"/>
      <c r="IJ119" s="11"/>
      <c r="IK119" s="49"/>
      <c r="IL119" s="48"/>
      <c r="IM119" s="11"/>
      <c r="IN119" s="49"/>
      <c r="IO119" s="48"/>
      <c r="IP119" s="11"/>
      <c r="IQ119" s="49"/>
      <c r="IR119" s="48">
        <v>0</v>
      </c>
      <c r="IS119" s="11">
        <v>0</v>
      </c>
      <c r="IT119" s="49">
        <v>0</v>
      </c>
      <c r="IU119" s="10">
        <f t="shared" si="569"/>
        <v>436</v>
      </c>
      <c r="IV119" s="15">
        <f t="shared" si="570"/>
        <v>27269</v>
      </c>
      <c r="IW119" s="6"/>
      <c r="IX119" s="9"/>
      <c r="IY119" s="6"/>
      <c r="IZ119" s="6"/>
      <c r="JA119" s="6"/>
      <c r="JB119" s="9"/>
      <c r="JC119" s="6"/>
      <c r="JD119" s="6"/>
      <c r="JE119" s="6"/>
      <c r="JF119" s="9"/>
      <c r="JG119" s="6"/>
      <c r="JH119" s="6"/>
      <c r="JI119" s="1"/>
      <c r="JJ119" s="2"/>
      <c r="JK119" s="1"/>
      <c r="JL119" s="1"/>
      <c r="JM119" s="1"/>
      <c r="JN119" s="2"/>
      <c r="JO119" s="1"/>
      <c r="JP119" s="1"/>
      <c r="JQ119" s="1"/>
      <c r="JR119" s="2"/>
      <c r="JS119" s="1"/>
      <c r="JT119" s="1"/>
      <c r="JU119" s="1"/>
      <c r="JV119" s="2"/>
      <c r="JW119" s="1"/>
      <c r="JX119" s="1"/>
      <c r="JY119" s="1"/>
      <c r="JZ119" s="2"/>
      <c r="KA119" s="1"/>
      <c r="KB119" s="1"/>
      <c r="KC119" s="1"/>
      <c r="KD119" s="2"/>
      <c r="KE119" s="1"/>
      <c r="KF119" s="1"/>
      <c r="KG119" s="1"/>
      <c r="KH119" s="2"/>
      <c r="KI119" s="1"/>
      <c r="KJ119" s="1"/>
      <c r="KK119" s="1"/>
      <c r="KL119" s="2"/>
      <c r="KM119" s="1"/>
      <c r="KN119" s="1"/>
      <c r="KO119" s="1"/>
    </row>
    <row r="120" spans="1:376" x14ac:dyDescent="0.3">
      <c r="A120" s="64">
        <v>2012</v>
      </c>
      <c r="B120" s="65" t="s">
        <v>15</v>
      </c>
      <c r="C120" s="48">
        <v>0</v>
      </c>
      <c r="D120" s="11">
        <v>0</v>
      </c>
      <c r="E120" s="49">
        <f t="shared" si="647"/>
        <v>0</v>
      </c>
      <c r="F120" s="48">
        <v>0</v>
      </c>
      <c r="G120" s="11">
        <v>0</v>
      </c>
      <c r="H120" s="49">
        <v>0</v>
      </c>
      <c r="I120" s="48">
        <v>0</v>
      </c>
      <c r="J120" s="11">
        <v>0</v>
      </c>
      <c r="K120" s="49">
        <v>0</v>
      </c>
      <c r="L120" s="54">
        <v>5</v>
      </c>
      <c r="M120" s="13">
        <v>220</v>
      </c>
      <c r="N120" s="55">
        <v>44000</v>
      </c>
      <c r="O120" s="48">
        <v>0</v>
      </c>
      <c r="P120" s="11">
        <v>0</v>
      </c>
      <c r="Q120" s="49">
        <v>0</v>
      </c>
      <c r="R120" s="54">
        <v>0</v>
      </c>
      <c r="S120" s="13">
        <v>11</v>
      </c>
      <c r="T120" s="55">
        <v>0</v>
      </c>
      <c r="U120" s="48">
        <v>0</v>
      </c>
      <c r="V120" s="11">
        <v>0</v>
      </c>
      <c r="W120" s="49">
        <v>0</v>
      </c>
      <c r="X120" s="48">
        <v>0</v>
      </c>
      <c r="Y120" s="11">
        <v>0</v>
      </c>
      <c r="Z120" s="49">
        <v>0</v>
      </c>
      <c r="AA120" s="48">
        <v>0</v>
      </c>
      <c r="AB120" s="11">
        <v>0</v>
      </c>
      <c r="AC120" s="49">
        <f t="shared" si="648"/>
        <v>0</v>
      </c>
      <c r="AD120" s="48">
        <v>0</v>
      </c>
      <c r="AE120" s="11">
        <v>0</v>
      </c>
      <c r="AF120" s="49">
        <v>0</v>
      </c>
      <c r="AG120" s="48">
        <v>0</v>
      </c>
      <c r="AH120" s="11">
        <v>0</v>
      </c>
      <c r="AI120" s="49">
        <v>0</v>
      </c>
      <c r="AJ120" s="48">
        <v>0</v>
      </c>
      <c r="AK120" s="11">
        <v>0</v>
      </c>
      <c r="AL120" s="49">
        <v>0</v>
      </c>
      <c r="AM120" s="48">
        <v>0</v>
      </c>
      <c r="AN120" s="11">
        <v>0</v>
      </c>
      <c r="AO120" s="49">
        <v>0</v>
      </c>
      <c r="AP120" s="48">
        <v>0</v>
      </c>
      <c r="AQ120" s="11">
        <v>0</v>
      </c>
      <c r="AR120" s="49">
        <v>0</v>
      </c>
      <c r="AS120" s="48">
        <v>0</v>
      </c>
      <c r="AT120" s="11">
        <v>0</v>
      </c>
      <c r="AU120" s="49">
        <f t="shared" si="649"/>
        <v>0</v>
      </c>
      <c r="AV120" s="48">
        <v>0</v>
      </c>
      <c r="AW120" s="11">
        <v>0</v>
      </c>
      <c r="AX120" s="49">
        <v>0</v>
      </c>
      <c r="AY120" s="54">
        <v>3</v>
      </c>
      <c r="AZ120" s="13">
        <v>325</v>
      </c>
      <c r="BA120" s="55">
        <v>108333.33333333333</v>
      </c>
      <c r="BB120" s="48">
        <v>0</v>
      </c>
      <c r="BC120" s="11">
        <v>0</v>
      </c>
      <c r="BD120" s="49">
        <v>0</v>
      </c>
      <c r="BE120" s="48">
        <v>0</v>
      </c>
      <c r="BF120" s="11">
        <v>0</v>
      </c>
      <c r="BG120" s="49">
        <v>0</v>
      </c>
      <c r="BH120" s="48">
        <v>0</v>
      </c>
      <c r="BI120" s="11">
        <v>0</v>
      </c>
      <c r="BJ120" s="49">
        <v>0</v>
      </c>
      <c r="BK120" s="54">
        <v>24</v>
      </c>
      <c r="BL120" s="13">
        <v>1181</v>
      </c>
      <c r="BM120" s="55">
        <v>49208.333333333336</v>
      </c>
      <c r="BN120" s="48">
        <v>0</v>
      </c>
      <c r="BO120" s="11">
        <v>0</v>
      </c>
      <c r="BP120" s="49">
        <v>0</v>
      </c>
      <c r="BQ120" s="54">
        <v>82</v>
      </c>
      <c r="BR120" s="13">
        <v>3048</v>
      </c>
      <c r="BS120" s="55">
        <v>37170.731707317071</v>
      </c>
      <c r="BT120" s="48">
        <v>0</v>
      </c>
      <c r="BU120" s="11">
        <v>0</v>
      </c>
      <c r="BV120" s="49">
        <v>0</v>
      </c>
      <c r="BW120" s="48">
        <v>0</v>
      </c>
      <c r="BX120" s="11">
        <v>0</v>
      </c>
      <c r="BY120" s="49">
        <v>0</v>
      </c>
      <c r="BZ120" s="48">
        <v>0</v>
      </c>
      <c r="CA120" s="11">
        <v>0</v>
      </c>
      <c r="CB120" s="49">
        <v>0</v>
      </c>
      <c r="CC120" s="48">
        <v>0</v>
      </c>
      <c r="CD120" s="11">
        <v>0</v>
      </c>
      <c r="CE120" s="49">
        <v>0</v>
      </c>
      <c r="CF120" s="48">
        <v>0</v>
      </c>
      <c r="CG120" s="11">
        <v>0</v>
      </c>
      <c r="CH120" s="49">
        <v>0</v>
      </c>
      <c r="CI120" s="54">
        <v>9</v>
      </c>
      <c r="CJ120" s="13">
        <v>358</v>
      </c>
      <c r="CK120" s="55">
        <v>39777.777777777781</v>
      </c>
      <c r="CL120" s="48">
        <v>0</v>
      </c>
      <c r="CM120" s="11">
        <v>0</v>
      </c>
      <c r="CN120" s="49">
        <v>0</v>
      </c>
      <c r="CO120" s="48">
        <v>0</v>
      </c>
      <c r="CP120" s="11">
        <v>0</v>
      </c>
      <c r="CQ120" s="49">
        <v>0</v>
      </c>
      <c r="CR120" s="54">
        <v>9</v>
      </c>
      <c r="CS120" s="13">
        <v>827</v>
      </c>
      <c r="CT120" s="55">
        <v>91888.888888888891</v>
      </c>
      <c r="CU120" s="54">
        <v>8</v>
      </c>
      <c r="CV120" s="13">
        <v>685</v>
      </c>
      <c r="CW120" s="55">
        <v>85625</v>
      </c>
      <c r="CX120" s="48">
        <v>0</v>
      </c>
      <c r="CY120" s="11">
        <v>0</v>
      </c>
      <c r="CZ120" s="49">
        <v>0</v>
      </c>
      <c r="DA120" s="48">
        <v>0</v>
      </c>
      <c r="DB120" s="11">
        <v>0</v>
      </c>
      <c r="DC120" s="49">
        <v>0</v>
      </c>
      <c r="DD120" s="48">
        <v>0</v>
      </c>
      <c r="DE120" s="11">
        <v>0</v>
      </c>
      <c r="DF120" s="49">
        <v>0</v>
      </c>
      <c r="DG120" s="48">
        <v>0</v>
      </c>
      <c r="DH120" s="11">
        <v>0</v>
      </c>
      <c r="DI120" s="49">
        <v>0</v>
      </c>
      <c r="DJ120" s="48">
        <v>0</v>
      </c>
      <c r="DK120" s="11">
        <v>0</v>
      </c>
      <c r="DL120" s="49">
        <v>0</v>
      </c>
      <c r="DM120" s="48">
        <v>0</v>
      </c>
      <c r="DN120" s="11">
        <v>0</v>
      </c>
      <c r="DO120" s="49">
        <v>0</v>
      </c>
      <c r="DP120" s="48">
        <v>0</v>
      </c>
      <c r="DQ120" s="11">
        <v>0</v>
      </c>
      <c r="DR120" s="49">
        <v>0</v>
      </c>
      <c r="DS120" s="48">
        <v>0</v>
      </c>
      <c r="DT120" s="11">
        <v>0</v>
      </c>
      <c r="DU120" s="49">
        <v>0</v>
      </c>
      <c r="DV120" s="48">
        <v>0</v>
      </c>
      <c r="DW120" s="11">
        <v>0</v>
      </c>
      <c r="DX120" s="49">
        <v>0</v>
      </c>
      <c r="DY120" s="48">
        <v>0</v>
      </c>
      <c r="DZ120" s="11">
        <v>0</v>
      </c>
      <c r="EA120" s="49">
        <v>0</v>
      </c>
      <c r="EB120" s="48">
        <v>0</v>
      </c>
      <c r="EC120" s="11">
        <v>0</v>
      </c>
      <c r="ED120" s="49">
        <v>0</v>
      </c>
      <c r="EE120" s="48">
        <v>0</v>
      </c>
      <c r="EF120" s="11">
        <v>0</v>
      </c>
      <c r="EG120" s="49">
        <v>0</v>
      </c>
      <c r="EH120" s="48">
        <v>0</v>
      </c>
      <c r="EI120" s="11">
        <v>0</v>
      </c>
      <c r="EJ120" s="49">
        <v>0</v>
      </c>
      <c r="EK120" s="48">
        <v>0</v>
      </c>
      <c r="EL120" s="11">
        <v>0</v>
      </c>
      <c r="EM120" s="49">
        <f t="shared" si="650"/>
        <v>0</v>
      </c>
      <c r="EN120" s="48">
        <v>0</v>
      </c>
      <c r="EO120" s="11">
        <v>0</v>
      </c>
      <c r="EP120" s="49">
        <v>0</v>
      </c>
      <c r="EQ120" s="54">
        <v>73</v>
      </c>
      <c r="ER120" s="13">
        <v>6327</v>
      </c>
      <c r="ES120" s="55">
        <v>86671.232876712325</v>
      </c>
      <c r="ET120" s="48">
        <v>0</v>
      </c>
      <c r="EU120" s="11">
        <v>0</v>
      </c>
      <c r="EV120" s="49">
        <v>0</v>
      </c>
      <c r="EW120" s="48">
        <v>0</v>
      </c>
      <c r="EX120" s="11">
        <v>0</v>
      </c>
      <c r="EY120" s="49">
        <v>0</v>
      </c>
      <c r="EZ120" s="54">
        <v>1</v>
      </c>
      <c r="FA120" s="13">
        <v>1</v>
      </c>
      <c r="FB120" s="55">
        <v>1000</v>
      </c>
      <c r="FC120" s="48">
        <v>0</v>
      </c>
      <c r="FD120" s="11">
        <v>0</v>
      </c>
      <c r="FE120" s="49">
        <v>0</v>
      </c>
      <c r="FF120" s="48">
        <v>0</v>
      </c>
      <c r="FG120" s="11">
        <v>0</v>
      </c>
      <c r="FH120" s="49">
        <v>0</v>
      </c>
      <c r="FI120" s="48">
        <v>0</v>
      </c>
      <c r="FJ120" s="11">
        <v>0</v>
      </c>
      <c r="FK120" s="49">
        <v>0</v>
      </c>
      <c r="FL120" s="48">
        <v>0</v>
      </c>
      <c r="FM120" s="11">
        <v>0</v>
      </c>
      <c r="FN120" s="49">
        <v>0</v>
      </c>
      <c r="FO120" s="48">
        <v>0</v>
      </c>
      <c r="FP120" s="11">
        <v>0</v>
      </c>
      <c r="FQ120" s="49">
        <v>0</v>
      </c>
      <c r="FR120" s="48">
        <v>0</v>
      </c>
      <c r="FS120" s="11">
        <v>0</v>
      </c>
      <c r="FT120" s="49">
        <v>0</v>
      </c>
      <c r="FU120" s="48">
        <v>0</v>
      </c>
      <c r="FV120" s="11">
        <v>0</v>
      </c>
      <c r="FW120" s="49">
        <v>0</v>
      </c>
      <c r="FX120" s="48">
        <v>0</v>
      </c>
      <c r="FY120" s="11">
        <v>0</v>
      </c>
      <c r="FZ120" s="49">
        <v>0</v>
      </c>
      <c r="GA120" s="48">
        <v>0</v>
      </c>
      <c r="GB120" s="11">
        <v>0</v>
      </c>
      <c r="GC120" s="49">
        <v>0</v>
      </c>
      <c r="GD120" s="48">
        <v>0</v>
      </c>
      <c r="GE120" s="11">
        <v>0</v>
      </c>
      <c r="GF120" s="49">
        <v>0</v>
      </c>
      <c r="GG120" s="48">
        <v>0</v>
      </c>
      <c r="GH120" s="11">
        <v>0</v>
      </c>
      <c r="GI120" s="49">
        <v>0</v>
      </c>
      <c r="GJ120" s="48">
        <v>0</v>
      </c>
      <c r="GK120" s="11">
        <v>0</v>
      </c>
      <c r="GL120" s="49">
        <v>0</v>
      </c>
      <c r="GM120" s="54">
        <v>20</v>
      </c>
      <c r="GN120" s="13">
        <v>383</v>
      </c>
      <c r="GO120" s="55">
        <v>19150</v>
      </c>
      <c r="GP120" s="48">
        <v>0</v>
      </c>
      <c r="GQ120" s="11">
        <v>0</v>
      </c>
      <c r="GR120" s="49">
        <v>0</v>
      </c>
      <c r="GS120" s="54">
        <v>13</v>
      </c>
      <c r="GT120" s="13">
        <v>1238</v>
      </c>
      <c r="GU120" s="55">
        <v>95230.76923076922</v>
      </c>
      <c r="GV120" s="48">
        <v>0</v>
      </c>
      <c r="GW120" s="11">
        <v>0</v>
      </c>
      <c r="GX120" s="49">
        <v>0</v>
      </c>
      <c r="GY120" s="48">
        <v>0</v>
      </c>
      <c r="GZ120" s="11">
        <v>7</v>
      </c>
      <c r="HA120" s="49">
        <v>0</v>
      </c>
      <c r="HB120" s="48">
        <v>0</v>
      </c>
      <c r="HC120" s="11">
        <v>0</v>
      </c>
      <c r="HD120" s="49">
        <v>0</v>
      </c>
      <c r="HE120" s="48">
        <v>0</v>
      </c>
      <c r="HF120" s="11">
        <v>0</v>
      </c>
      <c r="HG120" s="49">
        <v>0</v>
      </c>
      <c r="HH120" s="48">
        <v>0</v>
      </c>
      <c r="HI120" s="11">
        <v>0</v>
      </c>
      <c r="HJ120" s="49">
        <v>0</v>
      </c>
      <c r="HK120" s="48">
        <v>0</v>
      </c>
      <c r="HL120" s="11">
        <v>1</v>
      </c>
      <c r="HM120" s="49">
        <v>0</v>
      </c>
      <c r="HN120" s="48">
        <v>0</v>
      </c>
      <c r="HO120" s="11">
        <v>0</v>
      </c>
      <c r="HP120" s="49">
        <v>0</v>
      </c>
      <c r="HQ120" s="48">
        <v>0</v>
      </c>
      <c r="HR120" s="11">
        <v>0</v>
      </c>
      <c r="HS120" s="49">
        <v>0</v>
      </c>
      <c r="HT120" s="54">
        <v>1</v>
      </c>
      <c r="HU120" s="13">
        <v>120</v>
      </c>
      <c r="HV120" s="55">
        <v>120000</v>
      </c>
      <c r="HW120" s="54">
        <v>40</v>
      </c>
      <c r="HX120" s="13">
        <v>1901</v>
      </c>
      <c r="HY120" s="55">
        <v>47525</v>
      </c>
      <c r="HZ120" s="48">
        <v>0</v>
      </c>
      <c r="IA120" s="11">
        <v>0</v>
      </c>
      <c r="IB120" s="49">
        <v>0</v>
      </c>
      <c r="IC120" s="48"/>
      <c r="ID120" s="11"/>
      <c r="IE120" s="49"/>
      <c r="IF120" s="48"/>
      <c r="IG120" s="11"/>
      <c r="IH120" s="49"/>
      <c r="II120" s="48"/>
      <c r="IJ120" s="11"/>
      <c r="IK120" s="49"/>
      <c r="IL120" s="48"/>
      <c r="IM120" s="11"/>
      <c r="IN120" s="49"/>
      <c r="IO120" s="48"/>
      <c r="IP120" s="11"/>
      <c r="IQ120" s="49"/>
      <c r="IR120" s="48">
        <v>0</v>
      </c>
      <c r="IS120" s="11">
        <v>0</v>
      </c>
      <c r="IT120" s="49">
        <v>0</v>
      </c>
      <c r="IU120" s="10">
        <f t="shared" si="569"/>
        <v>288</v>
      </c>
      <c r="IV120" s="15">
        <f t="shared" si="570"/>
        <v>16633</v>
      </c>
      <c r="IW120" s="6"/>
      <c r="IX120" s="9"/>
      <c r="IY120" s="6"/>
      <c r="IZ120" s="6"/>
      <c r="JA120" s="6"/>
      <c r="JB120" s="9"/>
      <c r="JC120" s="6"/>
      <c r="JD120" s="6"/>
      <c r="JE120" s="6"/>
      <c r="JF120" s="9"/>
      <c r="JG120" s="6"/>
      <c r="JH120" s="6"/>
      <c r="JI120" s="1"/>
      <c r="JJ120" s="2"/>
      <c r="JK120" s="1"/>
      <c r="JL120" s="1"/>
      <c r="JM120" s="1"/>
      <c r="JN120" s="2"/>
      <c r="JO120" s="1"/>
      <c r="JP120" s="1"/>
      <c r="JQ120" s="1"/>
      <c r="JR120" s="2"/>
      <c r="JS120" s="1"/>
      <c r="JT120" s="1"/>
      <c r="JU120" s="1"/>
      <c r="JV120" s="2"/>
      <c r="JW120" s="1"/>
      <c r="JX120" s="1"/>
      <c r="JY120" s="1"/>
      <c r="JZ120" s="2"/>
      <c r="KA120" s="1"/>
      <c r="KB120" s="1"/>
      <c r="KC120" s="1"/>
      <c r="KD120" s="2"/>
      <c r="KE120" s="1"/>
      <c r="KF120" s="1"/>
      <c r="KG120" s="1"/>
      <c r="KH120" s="2"/>
      <c r="KI120" s="1"/>
      <c r="KJ120" s="1"/>
      <c r="KK120" s="1"/>
      <c r="KL120" s="2"/>
      <c r="KM120" s="1"/>
      <c r="KN120" s="1"/>
      <c r="KO120" s="1"/>
    </row>
    <row r="121" spans="1:376" x14ac:dyDescent="0.3">
      <c r="A121" s="64">
        <v>2012</v>
      </c>
      <c r="B121" s="65" t="s">
        <v>16</v>
      </c>
      <c r="C121" s="48">
        <v>0</v>
      </c>
      <c r="D121" s="11">
        <v>0</v>
      </c>
      <c r="E121" s="49">
        <f t="shared" si="647"/>
        <v>0</v>
      </c>
      <c r="F121" s="48">
        <v>0</v>
      </c>
      <c r="G121" s="11">
        <v>0</v>
      </c>
      <c r="H121" s="49">
        <v>0</v>
      </c>
      <c r="I121" s="48">
        <v>0</v>
      </c>
      <c r="J121" s="11">
        <v>0</v>
      </c>
      <c r="K121" s="49">
        <v>0</v>
      </c>
      <c r="L121" s="54">
        <v>3</v>
      </c>
      <c r="M121" s="13">
        <v>88</v>
      </c>
      <c r="N121" s="55">
        <v>29333.333333333332</v>
      </c>
      <c r="O121" s="54">
        <v>2</v>
      </c>
      <c r="P121" s="13">
        <v>6</v>
      </c>
      <c r="Q121" s="55">
        <v>3000</v>
      </c>
      <c r="R121" s="48">
        <v>0</v>
      </c>
      <c r="S121" s="11">
        <v>0</v>
      </c>
      <c r="T121" s="49">
        <v>0</v>
      </c>
      <c r="U121" s="48">
        <v>0</v>
      </c>
      <c r="V121" s="11">
        <v>0</v>
      </c>
      <c r="W121" s="49">
        <v>0</v>
      </c>
      <c r="X121" s="48">
        <v>0</v>
      </c>
      <c r="Y121" s="11">
        <v>0</v>
      </c>
      <c r="Z121" s="49">
        <v>0</v>
      </c>
      <c r="AA121" s="48">
        <v>0</v>
      </c>
      <c r="AB121" s="11">
        <v>0</v>
      </c>
      <c r="AC121" s="49">
        <f t="shared" si="648"/>
        <v>0</v>
      </c>
      <c r="AD121" s="48">
        <v>0</v>
      </c>
      <c r="AE121" s="11">
        <v>0</v>
      </c>
      <c r="AF121" s="49">
        <v>0</v>
      </c>
      <c r="AG121" s="48">
        <v>0</v>
      </c>
      <c r="AH121" s="11">
        <v>0</v>
      </c>
      <c r="AI121" s="49">
        <v>0</v>
      </c>
      <c r="AJ121" s="48">
        <v>0</v>
      </c>
      <c r="AK121" s="11">
        <v>0</v>
      </c>
      <c r="AL121" s="49">
        <v>0</v>
      </c>
      <c r="AM121" s="48">
        <v>0</v>
      </c>
      <c r="AN121" s="11">
        <v>0</v>
      </c>
      <c r="AO121" s="49">
        <v>0</v>
      </c>
      <c r="AP121" s="48">
        <v>0</v>
      </c>
      <c r="AQ121" s="11">
        <v>0</v>
      </c>
      <c r="AR121" s="49">
        <v>0</v>
      </c>
      <c r="AS121" s="48">
        <v>0</v>
      </c>
      <c r="AT121" s="11">
        <v>0</v>
      </c>
      <c r="AU121" s="49">
        <f t="shared" si="649"/>
        <v>0</v>
      </c>
      <c r="AV121" s="48">
        <v>0</v>
      </c>
      <c r="AW121" s="11">
        <v>0</v>
      </c>
      <c r="AX121" s="49">
        <v>0</v>
      </c>
      <c r="AY121" s="54">
        <v>28</v>
      </c>
      <c r="AZ121" s="13">
        <v>1606</v>
      </c>
      <c r="BA121" s="55">
        <v>57357.142857142855</v>
      </c>
      <c r="BB121" s="48">
        <v>0</v>
      </c>
      <c r="BC121" s="11">
        <v>0</v>
      </c>
      <c r="BD121" s="49">
        <v>0</v>
      </c>
      <c r="BE121" s="48">
        <v>0</v>
      </c>
      <c r="BF121" s="11">
        <v>0</v>
      </c>
      <c r="BG121" s="49">
        <v>0</v>
      </c>
      <c r="BH121" s="48">
        <v>0</v>
      </c>
      <c r="BI121" s="11">
        <v>0</v>
      </c>
      <c r="BJ121" s="49">
        <v>0</v>
      </c>
      <c r="BK121" s="54">
        <v>18</v>
      </c>
      <c r="BL121" s="13">
        <v>572</v>
      </c>
      <c r="BM121" s="55">
        <v>31777.777777777777</v>
      </c>
      <c r="BN121" s="48">
        <v>0</v>
      </c>
      <c r="BO121" s="11">
        <v>0</v>
      </c>
      <c r="BP121" s="49">
        <v>0</v>
      </c>
      <c r="BQ121" s="54">
        <v>54</v>
      </c>
      <c r="BR121" s="13">
        <v>1788</v>
      </c>
      <c r="BS121" s="55">
        <v>33111.111111111117</v>
      </c>
      <c r="BT121" s="48">
        <v>0</v>
      </c>
      <c r="BU121" s="11">
        <v>0</v>
      </c>
      <c r="BV121" s="49">
        <v>0</v>
      </c>
      <c r="BW121" s="48">
        <v>0</v>
      </c>
      <c r="BX121" s="11">
        <v>0</v>
      </c>
      <c r="BY121" s="49">
        <v>0</v>
      </c>
      <c r="BZ121" s="48">
        <v>0</v>
      </c>
      <c r="CA121" s="11">
        <v>0</v>
      </c>
      <c r="CB121" s="49">
        <v>0</v>
      </c>
      <c r="CC121" s="48">
        <v>0</v>
      </c>
      <c r="CD121" s="11">
        <v>0</v>
      </c>
      <c r="CE121" s="49">
        <v>0</v>
      </c>
      <c r="CF121" s="48">
        <v>0</v>
      </c>
      <c r="CG121" s="11">
        <v>0</v>
      </c>
      <c r="CH121" s="49">
        <v>0</v>
      </c>
      <c r="CI121" s="54">
        <v>2</v>
      </c>
      <c r="CJ121" s="13">
        <v>183</v>
      </c>
      <c r="CK121" s="55">
        <v>91500</v>
      </c>
      <c r="CL121" s="48">
        <v>0</v>
      </c>
      <c r="CM121" s="11">
        <v>0</v>
      </c>
      <c r="CN121" s="49">
        <v>0</v>
      </c>
      <c r="CO121" s="54">
        <v>27</v>
      </c>
      <c r="CP121" s="13">
        <v>6324</v>
      </c>
      <c r="CQ121" s="55">
        <v>234222.22222222222</v>
      </c>
      <c r="CR121" s="48">
        <v>0</v>
      </c>
      <c r="CS121" s="11">
        <v>0</v>
      </c>
      <c r="CT121" s="49">
        <v>0</v>
      </c>
      <c r="CU121" s="54">
        <v>1</v>
      </c>
      <c r="CV121" s="13">
        <v>128</v>
      </c>
      <c r="CW121" s="55">
        <v>128000</v>
      </c>
      <c r="CX121" s="48">
        <v>0</v>
      </c>
      <c r="CY121" s="11">
        <v>0</v>
      </c>
      <c r="CZ121" s="49">
        <v>0</v>
      </c>
      <c r="DA121" s="48">
        <v>0</v>
      </c>
      <c r="DB121" s="11">
        <v>0</v>
      </c>
      <c r="DC121" s="49">
        <v>0</v>
      </c>
      <c r="DD121" s="48">
        <v>0</v>
      </c>
      <c r="DE121" s="11">
        <v>0</v>
      </c>
      <c r="DF121" s="49">
        <v>0</v>
      </c>
      <c r="DG121" s="48">
        <v>0</v>
      </c>
      <c r="DH121" s="11">
        <v>0</v>
      </c>
      <c r="DI121" s="49">
        <v>0</v>
      </c>
      <c r="DJ121" s="48">
        <v>0</v>
      </c>
      <c r="DK121" s="11">
        <v>0</v>
      </c>
      <c r="DL121" s="49">
        <v>0</v>
      </c>
      <c r="DM121" s="48">
        <v>0</v>
      </c>
      <c r="DN121" s="11">
        <v>0</v>
      </c>
      <c r="DO121" s="49">
        <v>0</v>
      </c>
      <c r="DP121" s="48">
        <v>0</v>
      </c>
      <c r="DQ121" s="11">
        <v>0</v>
      </c>
      <c r="DR121" s="49">
        <v>0</v>
      </c>
      <c r="DS121" s="48">
        <v>0</v>
      </c>
      <c r="DT121" s="11">
        <v>0</v>
      </c>
      <c r="DU121" s="49">
        <v>0</v>
      </c>
      <c r="DV121" s="48">
        <v>0</v>
      </c>
      <c r="DW121" s="11">
        <v>0</v>
      </c>
      <c r="DX121" s="49">
        <v>0</v>
      </c>
      <c r="DY121" s="48">
        <v>0</v>
      </c>
      <c r="DZ121" s="11">
        <v>0</v>
      </c>
      <c r="EA121" s="49">
        <v>0</v>
      </c>
      <c r="EB121" s="48">
        <v>0</v>
      </c>
      <c r="EC121" s="11">
        <v>0</v>
      </c>
      <c r="ED121" s="49">
        <v>0</v>
      </c>
      <c r="EE121" s="48">
        <v>0</v>
      </c>
      <c r="EF121" s="11">
        <v>0</v>
      </c>
      <c r="EG121" s="49">
        <v>0</v>
      </c>
      <c r="EH121" s="48">
        <v>0</v>
      </c>
      <c r="EI121" s="11">
        <v>0</v>
      </c>
      <c r="EJ121" s="49">
        <v>0</v>
      </c>
      <c r="EK121" s="48">
        <v>0</v>
      </c>
      <c r="EL121" s="11">
        <v>0</v>
      </c>
      <c r="EM121" s="49">
        <f t="shared" si="650"/>
        <v>0</v>
      </c>
      <c r="EN121" s="48">
        <v>0</v>
      </c>
      <c r="EO121" s="11">
        <v>0</v>
      </c>
      <c r="EP121" s="49">
        <v>0</v>
      </c>
      <c r="EQ121" s="54">
        <v>173</v>
      </c>
      <c r="ER121" s="13">
        <v>8465</v>
      </c>
      <c r="ES121" s="55">
        <v>48930.635838150287</v>
      </c>
      <c r="ET121" s="48">
        <v>0</v>
      </c>
      <c r="EU121" s="11">
        <v>0</v>
      </c>
      <c r="EV121" s="49">
        <v>0</v>
      </c>
      <c r="EW121" s="48">
        <v>0</v>
      </c>
      <c r="EX121" s="11">
        <v>0</v>
      </c>
      <c r="EY121" s="49">
        <v>0</v>
      </c>
      <c r="EZ121" s="54">
        <v>0</v>
      </c>
      <c r="FA121" s="13">
        <v>1</v>
      </c>
      <c r="FB121" s="55">
        <v>0</v>
      </c>
      <c r="FC121" s="48">
        <v>0</v>
      </c>
      <c r="FD121" s="11">
        <v>0</v>
      </c>
      <c r="FE121" s="49">
        <v>0</v>
      </c>
      <c r="FF121" s="48">
        <v>0</v>
      </c>
      <c r="FG121" s="11">
        <v>0</v>
      </c>
      <c r="FH121" s="49">
        <v>0</v>
      </c>
      <c r="FI121" s="48">
        <v>0</v>
      </c>
      <c r="FJ121" s="11">
        <v>0</v>
      </c>
      <c r="FK121" s="49">
        <v>0</v>
      </c>
      <c r="FL121" s="48">
        <v>0</v>
      </c>
      <c r="FM121" s="11">
        <v>0</v>
      </c>
      <c r="FN121" s="49">
        <v>0</v>
      </c>
      <c r="FO121" s="48">
        <v>0</v>
      </c>
      <c r="FP121" s="11">
        <v>0</v>
      </c>
      <c r="FQ121" s="49">
        <v>0</v>
      </c>
      <c r="FR121" s="48">
        <v>0</v>
      </c>
      <c r="FS121" s="11">
        <v>0</v>
      </c>
      <c r="FT121" s="49">
        <v>0</v>
      </c>
      <c r="FU121" s="48">
        <v>0</v>
      </c>
      <c r="FV121" s="11">
        <v>0</v>
      </c>
      <c r="FW121" s="49">
        <v>0</v>
      </c>
      <c r="FX121" s="48">
        <v>0</v>
      </c>
      <c r="FY121" s="11">
        <v>0</v>
      </c>
      <c r="FZ121" s="49">
        <v>0</v>
      </c>
      <c r="GA121" s="48">
        <v>0</v>
      </c>
      <c r="GB121" s="11">
        <v>0</v>
      </c>
      <c r="GC121" s="49">
        <v>0</v>
      </c>
      <c r="GD121" s="48">
        <v>0</v>
      </c>
      <c r="GE121" s="11">
        <v>0</v>
      </c>
      <c r="GF121" s="49">
        <v>0</v>
      </c>
      <c r="GG121" s="48">
        <v>0</v>
      </c>
      <c r="GH121" s="11">
        <v>0</v>
      </c>
      <c r="GI121" s="49">
        <v>0</v>
      </c>
      <c r="GJ121" s="48">
        <v>0</v>
      </c>
      <c r="GK121" s="11">
        <v>0</v>
      </c>
      <c r="GL121" s="49">
        <v>0</v>
      </c>
      <c r="GM121" s="54">
        <v>20</v>
      </c>
      <c r="GN121" s="13">
        <v>406</v>
      </c>
      <c r="GO121" s="55">
        <v>20300</v>
      </c>
      <c r="GP121" s="48">
        <v>0</v>
      </c>
      <c r="GQ121" s="11">
        <v>0</v>
      </c>
      <c r="GR121" s="49">
        <v>0</v>
      </c>
      <c r="GS121" s="48">
        <v>0</v>
      </c>
      <c r="GT121" s="11">
        <v>0</v>
      </c>
      <c r="GU121" s="49">
        <v>0</v>
      </c>
      <c r="GV121" s="48">
        <v>0</v>
      </c>
      <c r="GW121" s="11">
        <v>0</v>
      </c>
      <c r="GX121" s="49">
        <v>0</v>
      </c>
      <c r="GY121" s="48">
        <v>0</v>
      </c>
      <c r="GZ121" s="11">
        <v>0</v>
      </c>
      <c r="HA121" s="49">
        <v>0</v>
      </c>
      <c r="HB121" s="48">
        <v>0</v>
      </c>
      <c r="HC121" s="11">
        <v>0</v>
      </c>
      <c r="HD121" s="49">
        <v>0</v>
      </c>
      <c r="HE121" s="48">
        <v>0</v>
      </c>
      <c r="HF121" s="11">
        <v>0</v>
      </c>
      <c r="HG121" s="49">
        <v>0</v>
      </c>
      <c r="HH121" s="48">
        <v>0</v>
      </c>
      <c r="HI121" s="11">
        <v>0</v>
      </c>
      <c r="HJ121" s="49">
        <v>0</v>
      </c>
      <c r="HK121" s="48">
        <v>0</v>
      </c>
      <c r="HL121" s="11">
        <v>0</v>
      </c>
      <c r="HM121" s="49">
        <v>0</v>
      </c>
      <c r="HN121" s="48">
        <v>0</v>
      </c>
      <c r="HO121" s="11">
        <v>0</v>
      </c>
      <c r="HP121" s="49">
        <v>0</v>
      </c>
      <c r="HQ121" s="48">
        <v>0</v>
      </c>
      <c r="HR121" s="11">
        <v>0</v>
      </c>
      <c r="HS121" s="49">
        <v>0</v>
      </c>
      <c r="HT121" s="54">
        <v>7</v>
      </c>
      <c r="HU121" s="13">
        <v>300</v>
      </c>
      <c r="HV121" s="55">
        <v>42857.142857142855</v>
      </c>
      <c r="HW121" s="54">
        <v>72</v>
      </c>
      <c r="HX121" s="13">
        <v>3580</v>
      </c>
      <c r="HY121" s="55">
        <v>49722.222222222219</v>
      </c>
      <c r="HZ121" s="48">
        <v>0</v>
      </c>
      <c r="IA121" s="11">
        <v>0</v>
      </c>
      <c r="IB121" s="49">
        <v>0</v>
      </c>
      <c r="IC121" s="48"/>
      <c r="ID121" s="11"/>
      <c r="IE121" s="49"/>
      <c r="IF121" s="48"/>
      <c r="IG121" s="11"/>
      <c r="IH121" s="49"/>
      <c r="II121" s="48"/>
      <c r="IJ121" s="11"/>
      <c r="IK121" s="49"/>
      <c r="IL121" s="48"/>
      <c r="IM121" s="11"/>
      <c r="IN121" s="49"/>
      <c r="IO121" s="48"/>
      <c r="IP121" s="11"/>
      <c r="IQ121" s="49"/>
      <c r="IR121" s="48">
        <v>0</v>
      </c>
      <c r="IS121" s="11">
        <v>0</v>
      </c>
      <c r="IT121" s="49">
        <v>0</v>
      </c>
      <c r="IU121" s="10">
        <f t="shared" si="569"/>
        <v>407</v>
      </c>
      <c r="IV121" s="15">
        <f t="shared" si="570"/>
        <v>23447</v>
      </c>
      <c r="IW121" s="6"/>
      <c r="IX121" s="9"/>
      <c r="IY121" s="6"/>
      <c r="IZ121" s="6"/>
      <c r="JA121" s="6"/>
      <c r="JB121" s="9"/>
      <c r="JC121" s="6"/>
      <c r="JD121" s="6"/>
      <c r="JE121" s="6"/>
      <c r="JF121" s="9"/>
      <c r="JG121" s="6"/>
      <c r="JH121" s="6"/>
      <c r="JI121" s="1"/>
      <c r="JJ121" s="2"/>
      <c r="JK121" s="1"/>
      <c r="JL121" s="1"/>
      <c r="JM121" s="1"/>
      <c r="JN121" s="2"/>
      <c r="JO121" s="1"/>
      <c r="JP121" s="1"/>
      <c r="JQ121" s="1"/>
      <c r="JR121" s="2"/>
      <c r="JS121" s="1"/>
      <c r="JT121" s="1"/>
      <c r="JU121" s="1"/>
      <c r="JV121" s="2"/>
      <c r="JW121" s="1"/>
      <c r="JX121" s="1"/>
      <c r="JY121" s="1"/>
      <c r="JZ121" s="2"/>
      <c r="KA121" s="1"/>
      <c r="KB121" s="1"/>
      <c r="KC121" s="1"/>
      <c r="KD121" s="2"/>
      <c r="KE121" s="1"/>
      <c r="KF121" s="1"/>
      <c r="KG121" s="1"/>
      <c r="KH121" s="2"/>
      <c r="KI121" s="1"/>
      <c r="KJ121" s="1"/>
      <c r="KK121" s="1"/>
      <c r="KL121" s="2"/>
      <c r="KM121" s="1"/>
      <c r="KN121" s="1"/>
      <c r="KO121" s="1"/>
    </row>
    <row r="122" spans="1:376" ht="15" thickBot="1" x14ac:dyDescent="0.35">
      <c r="A122" s="66"/>
      <c r="B122" s="67" t="s">
        <v>17</v>
      </c>
      <c r="C122" s="50">
        <f t="shared" ref="C122:D122" si="651">SUM(C110:C121)</f>
        <v>0</v>
      </c>
      <c r="D122" s="31">
        <f t="shared" si="651"/>
        <v>0</v>
      </c>
      <c r="E122" s="51"/>
      <c r="F122" s="50">
        <f>SUM(F110:F121)</f>
        <v>0</v>
      </c>
      <c r="G122" s="31">
        <f>SUM(G110:G121)</f>
        <v>0</v>
      </c>
      <c r="H122" s="51"/>
      <c r="I122" s="50">
        <f>SUM(I110:I121)</f>
        <v>0</v>
      </c>
      <c r="J122" s="31">
        <f>SUM(J110:J121)</f>
        <v>19</v>
      </c>
      <c r="K122" s="51"/>
      <c r="L122" s="50">
        <f t="shared" ref="L122:M122" si="652">SUM(L110:L121)</f>
        <v>22</v>
      </c>
      <c r="M122" s="31">
        <f t="shared" si="652"/>
        <v>822</v>
      </c>
      <c r="N122" s="51"/>
      <c r="O122" s="50">
        <f t="shared" ref="O122:P122" si="653">SUM(O110:O121)</f>
        <v>2</v>
      </c>
      <c r="P122" s="31">
        <f t="shared" si="653"/>
        <v>6</v>
      </c>
      <c r="Q122" s="51"/>
      <c r="R122" s="50">
        <f t="shared" ref="R122:S122" si="654">SUM(R110:R121)</f>
        <v>1</v>
      </c>
      <c r="S122" s="31">
        <f t="shared" si="654"/>
        <v>36</v>
      </c>
      <c r="T122" s="51"/>
      <c r="U122" s="50">
        <f t="shared" ref="U122:V122" si="655">SUM(U110:U121)</f>
        <v>6</v>
      </c>
      <c r="V122" s="31">
        <f t="shared" si="655"/>
        <v>340</v>
      </c>
      <c r="W122" s="51"/>
      <c r="X122" s="50">
        <f t="shared" ref="X122:Y122" si="656">SUM(X110:X121)</f>
        <v>6</v>
      </c>
      <c r="Y122" s="31">
        <f t="shared" si="656"/>
        <v>340</v>
      </c>
      <c r="Z122" s="51"/>
      <c r="AA122" s="50">
        <f t="shared" ref="AA122:AB122" si="657">SUM(AA110:AA121)</f>
        <v>0</v>
      </c>
      <c r="AB122" s="31">
        <f t="shared" si="657"/>
        <v>0</v>
      </c>
      <c r="AC122" s="51"/>
      <c r="AD122" s="50">
        <f t="shared" ref="AD122:AE122" si="658">SUM(AD110:AD121)</f>
        <v>1</v>
      </c>
      <c r="AE122" s="31">
        <f t="shared" si="658"/>
        <v>3</v>
      </c>
      <c r="AF122" s="51"/>
      <c r="AG122" s="50">
        <f t="shared" ref="AG122:AH122" si="659">SUM(AG110:AG121)</f>
        <v>0</v>
      </c>
      <c r="AH122" s="31">
        <f t="shared" si="659"/>
        <v>0</v>
      </c>
      <c r="AI122" s="51"/>
      <c r="AJ122" s="50">
        <f t="shared" ref="AJ122:AK122" si="660">SUM(AJ110:AJ121)</f>
        <v>0</v>
      </c>
      <c r="AK122" s="31">
        <f t="shared" si="660"/>
        <v>0</v>
      </c>
      <c r="AL122" s="51"/>
      <c r="AM122" s="50">
        <f t="shared" ref="AM122:AN122" si="661">SUM(AM110:AM121)</f>
        <v>1</v>
      </c>
      <c r="AN122" s="31">
        <f t="shared" si="661"/>
        <v>42</v>
      </c>
      <c r="AO122" s="51"/>
      <c r="AP122" s="50">
        <f t="shared" ref="AP122:AQ122" si="662">SUM(AP110:AP121)</f>
        <v>0</v>
      </c>
      <c r="AQ122" s="31">
        <f t="shared" si="662"/>
        <v>0</v>
      </c>
      <c r="AR122" s="51"/>
      <c r="AS122" s="50">
        <f t="shared" ref="AS122:AT122" si="663">SUM(AS110:AS121)</f>
        <v>0</v>
      </c>
      <c r="AT122" s="31">
        <f t="shared" si="663"/>
        <v>0</v>
      </c>
      <c r="AU122" s="51"/>
      <c r="AV122" s="50">
        <f t="shared" ref="AV122:AW122" si="664">SUM(AV110:AV121)</f>
        <v>0</v>
      </c>
      <c r="AW122" s="31">
        <f t="shared" si="664"/>
        <v>0</v>
      </c>
      <c r="AX122" s="51"/>
      <c r="AY122" s="50">
        <f t="shared" ref="AY122:AZ122" si="665">SUM(AY110:AY121)</f>
        <v>356</v>
      </c>
      <c r="AZ122" s="31">
        <f t="shared" si="665"/>
        <v>16686</v>
      </c>
      <c r="BA122" s="51"/>
      <c r="BB122" s="50">
        <f t="shared" ref="BB122:BC122" si="666">SUM(BB110:BB121)</f>
        <v>6</v>
      </c>
      <c r="BC122" s="31">
        <f t="shared" si="666"/>
        <v>33</v>
      </c>
      <c r="BD122" s="51"/>
      <c r="BE122" s="50">
        <f t="shared" ref="BE122:BF122" si="667">SUM(BE110:BE121)</f>
        <v>0</v>
      </c>
      <c r="BF122" s="31">
        <f t="shared" si="667"/>
        <v>0</v>
      </c>
      <c r="BG122" s="51"/>
      <c r="BH122" s="50">
        <f t="shared" ref="BH122:BI122" si="668">SUM(BH110:BH121)</f>
        <v>0</v>
      </c>
      <c r="BI122" s="31">
        <f t="shared" si="668"/>
        <v>0</v>
      </c>
      <c r="BJ122" s="51"/>
      <c r="BK122" s="50">
        <f t="shared" ref="BK122:BL122" si="669">SUM(BK110:BK121)</f>
        <v>211</v>
      </c>
      <c r="BL122" s="31">
        <f t="shared" si="669"/>
        <v>7995</v>
      </c>
      <c r="BM122" s="51"/>
      <c r="BN122" s="50">
        <f t="shared" ref="BN122:BO122" si="670">SUM(BN110:BN121)</f>
        <v>0</v>
      </c>
      <c r="BO122" s="31">
        <f t="shared" si="670"/>
        <v>0</v>
      </c>
      <c r="BP122" s="51"/>
      <c r="BQ122" s="50">
        <f t="shared" ref="BQ122:BR122" si="671">SUM(BQ110:BQ121)</f>
        <v>650</v>
      </c>
      <c r="BR122" s="31">
        <f t="shared" si="671"/>
        <v>24837</v>
      </c>
      <c r="BS122" s="51"/>
      <c r="BT122" s="50">
        <f t="shared" ref="BT122:BU122" si="672">SUM(BT110:BT121)</f>
        <v>3</v>
      </c>
      <c r="BU122" s="31">
        <f t="shared" si="672"/>
        <v>13</v>
      </c>
      <c r="BV122" s="51"/>
      <c r="BW122" s="50">
        <f t="shared" ref="BW122:BX122" si="673">SUM(BW110:BW121)</f>
        <v>0</v>
      </c>
      <c r="BX122" s="31">
        <f t="shared" si="673"/>
        <v>0</v>
      </c>
      <c r="BY122" s="51"/>
      <c r="BZ122" s="50">
        <f t="shared" ref="BZ122:CA122" si="674">SUM(BZ110:BZ121)</f>
        <v>0</v>
      </c>
      <c r="CA122" s="31">
        <f t="shared" si="674"/>
        <v>0</v>
      </c>
      <c r="CB122" s="51"/>
      <c r="CC122" s="50">
        <f t="shared" ref="CC122:CD122" si="675">SUM(CC110:CC121)</f>
        <v>0</v>
      </c>
      <c r="CD122" s="31">
        <f t="shared" si="675"/>
        <v>6</v>
      </c>
      <c r="CE122" s="51"/>
      <c r="CF122" s="50">
        <f t="shared" ref="CF122:CG122" si="676">SUM(CF110:CF121)</f>
        <v>0</v>
      </c>
      <c r="CG122" s="31">
        <f t="shared" si="676"/>
        <v>0</v>
      </c>
      <c r="CH122" s="51"/>
      <c r="CI122" s="50">
        <f t="shared" ref="CI122:CJ122" si="677">SUM(CI110:CI121)</f>
        <v>27</v>
      </c>
      <c r="CJ122" s="31">
        <f t="shared" si="677"/>
        <v>1622</v>
      </c>
      <c r="CK122" s="51"/>
      <c r="CL122" s="50">
        <f t="shared" ref="CL122:CM122" si="678">SUM(CL110:CL121)</f>
        <v>0</v>
      </c>
      <c r="CM122" s="31">
        <f t="shared" si="678"/>
        <v>0</v>
      </c>
      <c r="CN122" s="51"/>
      <c r="CO122" s="50">
        <f t="shared" ref="CO122:CP122" si="679">SUM(CO110:CO121)</f>
        <v>172</v>
      </c>
      <c r="CP122" s="31">
        <f t="shared" si="679"/>
        <v>34570</v>
      </c>
      <c r="CQ122" s="51"/>
      <c r="CR122" s="50">
        <f t="shared" ref="CR122:CS122" si="680">SUM(CR110:CR121)</f>
        <v>56</v>
      </c>
      <c r="CS122" s="31">
        <f t="shared" si="680"/>
        <v>4833</v>
      </c>
      <c r="CT122" s="51"/>
      <c r="CU122" s="50">
        <f t="shared" ref="CU122:CV122" si="681">SUM(CU110:CU121)</f>
        <v>110</v>
      </c>
      <c r="CV122" s="31">
        <f t="shared" si="681"/>
        <v>4328</v>
      </c>
      <c r="CW122" s="51"/>
      <c r="CX122" s="50">
        <f t="shared" ref="CX122:CY122" si="682">SUM(CX110:CX121)</f>
        <v>0</v>
      </c>
      <c r="CY122" s="31">
        <f t="shared" si="682"/>
        <v>0</v>
      </c>
      <c r="CZ122" s="51"/>
      <c r="DA122" s="50">
        <f t="shared" ref="DA122:DB122" si="683">SUM(DA110:DA121)</f>
        <v>0</v>
      </c>
      <c r="DB122" s="31">
        <f t="shared" si="683"/>
        <v>0</v>
      </c>
      <c r="DC122" s="51"/>
      <c r="DD122" s="50">
        <f t="shared" ref="DD122:DE122" si="684">SUM(DD110:DD121)</f>
        <v>0</v>
      </c>
      <c r="DE122" s="31">
        <f t="shared" si="684"/>
        <v>0</v>
      </c>
      <c r="DF122" s="51"/>
      <c r="DG122" s="50">
        <f t="shared" ref="DG122:DH122" si="685">SUM(DG110:DG121)</f>
        <v>0</v>
      </c>
      <c r="DH122" s="31">
        <f t="shared" si="685"/>
        <v>2</v>
      </c>
      <c r="DI122" s="51"/>
      <c r="DJ122" s="50">
        <f t="shared" ref="DJ122:DK122" si="686">SUM(DJ110:DJ121)</f>
        <v>0</v>
      </c>
      <c r="DK122" s="31">
        <f t="shared" si="686"/>
        <v>0</v>
      </c>
      <c r="DL122" s="51"/>
      <c r="DM122" s="50">
        <f t="shared" ref="DM122:DN122" si="687">SUM(DM110:DM121)</f>
        <v>0</v>
      </c>
      <c r="DN122" s="31">
        <f t="shared" si="687"/>
        <v>0</v>
      </c>
      <c r="DO122" s="51"/>
      <c r="DP122" s="50">
        <f t="shared" ref="DP122:DQ122" si="688">SUM(DP110:DP121)</f>
        <v>0</v>
      </c>
      <c r="DQ122" s="31">
        <f t="shared" si="688"/>
        <v>0</v>
      </c>
      <c r="DR122" s="51"/>
      <c r="DS122" s="50">
        <v>0</v>
      </c>
      <c r="DT122" s="31">
        <v>0</v>
      </c>
      <c r="DU122" s="51"/>
      <c r="DV122" s="50">
        <f t="shared" ref="DV122:DW122" si="689">SUM(DV110:DV121)</f>
        <v>5</v>
      </c>
      <c r="DW122" s="31">
        <f t="shared" si="689"/>
        <v>157</v>
      </c>
      <c r="DX122" s="51"/>
      <c r="DY122" s="50">
        <f t="shared" ref="DY122:DZ122" si="690">SUM(DY110:DY121)</f>
        <v>0</v>
      </c>
      <c r="DZ122" s="31">
        <f t="shared" si="690"/>
        <v>0</v>
      </c>
      <c r="EA122" s="51"/>
      <c r="EB122" s="50">
        <f t="shared" ref="EB122:EC122" si="691">SUM(EB110:EB121)</f>
        <v>0</v>
      </c>
      <c r="EC122" s="31">
        <f t="shared" si="691"/>
        <v>0</v>
      </c>
      <c r="ED122" s="51"/>
      <c r="EE122" s="50">
        <f t="shared" ref="EE122:EF122" si="692">SUM(EE110:EE121)</f>
        <v>0</v>
      </c>
      <c r="EF122" s="31">
        <f t="shared" si="692"/>
        <v>0</v>
      </c>
      <c r="EG122" s="51"/>
      <c r="EH122" s="50">
        <f t="shared" ref="EH122:EI122" si="693">SUM(EH110:EH121)</f>
        <v>0</v>
      </c>
      <c r="EI122" s="31">
        <f t="shared" si="693"/>
        <v>0</v>
      </c>
      <c r="EJ122" s="51"/>
      <c r="EK122" s="50">
        <f t="shared" ref="EK122:EL122" si="694">SUM(EK110:EK121)</f>
        <v>0</v>
      </c>
      <c r="EL122" s="31">
        <f t="shared" si="694"/>
        <v>0</v>
      </c>
      <c r="EM122" s="51"/>
      <c r="EN122" s="50">
        <f t="shared" ref="EN122:EO122" si="695">SUM(EN110:EN121)</f>
        <v>0</v>
      </c>
      <c r="EO122" s="31">
        <f t="shared" si="695"/>
        <v>0</v>
      </c>
      <c r="EP122" s="51"/>
      <c r="EQ122" s="50">
        <f t="shared" ref="EQ122:ER122" si="696">SUM(EQ110:EQ121)</f>
        <v>1852</v>
      </c>
      <c r="ER122" s="31">
        <f t="shared" si="696"/>
        <v>115947</v>
      </c>
      <c r="ES122" s="51"/>
      <c r="ET122" s="50">
        <f t="shared" ref="ET122:EU122" si="697">SUM(ET110:ET121)</f>
        <v>0</v>
      </c>
      <c r="EU122" s="31">
        <f t="shared" si="697"/>
        <v>0</v>
      </c>
      <c r="EV122" s="51"/>
      <c r="EW122" s="50">
        <f t="shared" ref="EW122:EX122" si="698">SUM(EW110:EW121)</f>
        <v>0</v>
      </c>
      <c r="EX122" s="31">
        <f t="shared" si="698"/>
        <v>0</v>
      </c>
      <c r="EY122" s="51"/>
      <c r="EZ122" s="50">
        <f t="shared" ref="EZ122:FA122" si="699">SUM(EZ110:EZ121)</f>
        <v>14</v>
      </c>
      <c r="FA122" s="31">
        <f t="shared" si="699"/>
        <v>45</v>
      </c>
      <c r="FB122" s="51"/>
      <c r="FC122" s="50">
        <f t="shared" ref="FC122:FD122" si="700">SUM(FC110:FC121)</f>
        <v>0</v>
      </c>
      <c r="FD122" s="31">
        <f t="shared" si="700"/>
        <v>0</v>
      </c>
      <c r="FE122" s="51"/>
      <c r="FF122" s="50">
        <f t="shared" ref="FF122:FG122" si="701">SUM(FF110:FF121)</f>
        <v>0</v>
      </c>
      <c r="FG122" s="31">
        <f t="shared" si="701"/>
        <v>19</v>
      </c>
      <c r="FH122" s="51"/>
      <c r="FI122" s="50">
        <f t="shared" ref="FI122:FJ122" si="702">SUM(FI110:FI121)</f>
        <v>0</v>
      </c>
      <c r="FJ122" s="31">
        <f t="shared" si="702"/>
        <v>0</v>
      </c>
      <c r="FK122" s="51"/>
      <c r="FL122" s="50">
        <f t="shared" ref="FL122:FM122" si="703">SUM(FL110:FL121)</f>
        <v>0</v>
      </c>
      <c r="FM122" s="31">
        <f t="shared" si="703"/>
        <v>0</v>
      </c>
      <c r="FN122" s="51"/>
      <c r="FO122" s="50">
        <f t="shared" ref="FO122:FP122" si="704">SUM(FO110:FO121)</f>
        <v>0</v>
      </c>
      <c r="FP122" s="31">
        <f t="shared" si="704"/>
        <v>0</v>
      </c>
      <c r="FQ122" s="51"/>
      <c r="FR122" s="50">
        <f t="shared" ref="FR122:FS122" si="705">SUM(FR110:FR121)</f>
        <v>0</v>
      </c>
      <c r="FS122" s="31">
        <f t="shared" si="705"/>
        <v>0</v>
      </c>
      <c r="FT122" s="51"/>
      <c r="FU122" s="50">
        <f t="shared" ref="FU122:FV122" si="706">SUM(FU110:FU121)</f>
        <v>0</v>
      </c>
      <c r="FV122" s="31">
        <f t="shared" si="706"/>
        <v>0</v>
      </c>
      <c r="FW122" s="51"/>
      <c r="FX122" s="50">
        <f t="shared" ref="FX122:FY122" si="707">SUM(FX110:FX121)</f>
        <v>0</v>
      </c>
      <c r="FY122" s="31">
        <f t="shared" si="707"/>
        <v>0</v>
      </c>
      <c r="FZ122" s="51"/>
      <c r="GA122" s="50">
        <f t="shared" ref="GA122:GB122" si="708">SUM(GA110:GA121)</f>
        <v>0</v>
      </c>
      <c r="GB122" s="31">
        <f t="shared" si="708"/>
        <v>0</v>
      </c>
      <c r="GC122" s="51"/>
      <c r="GD122" s="50">
        <f t="shared" ref="GD122:GE122" si="709">SUM(GD110:GD121)</f>
        <v>0</v>
      </c>
      <c r="GE122" s="31">
        <f t="shared" si="709"/>
        <v>0</v>
      </c>
      <c r="GF122" s="51"/>
      <c r="GG122" s="50">
        <f t="shared" ref="GG122:GH122" si="710">SUM(GG110:GG121)</f>
        <v>0</v>
      </c>
      <c r="GH122" s="31">
        <f t="shared" si="710"/>
        <v>0</v>
      </c>
      <c r="GI122" s="51"/>
      <c r="GJ122" s="50">
        <f t="shared" ref="GJ122:GK122" si="711">SUM(GJ110:GJ121)</f>
        <v>4</v>
      </c>
      <c r="GK122" s="31">
        <f t="shared" si="711"/>
        <v>221</v>
      </c>
      <c r="GL122" s="51"/>
      <c r="GM122" s="50">
        <f t="shared" ref="GM122:GN122" si="712">SUM(GM110:GM121)</f>
        <v>58</v>
      </c>
      <c r="GN122" s="31">
        <f t="shared" si="712"/>
        <v>1143</v>
      </c>
      <c r="GO122" s="51"/>
      <c r="GP122" s="50">
        <f t="shared" ref="GP122:GQ122" si="713">SUM(GP110:GP121)</f>
        <v>0</v>
      </c>
      <c r="GQ122" s="31">
        <f t="shared" si="713"/>
        <v>0</v>
      </c>
      <c r="GR122" s="51"/>
      <c r="GS122" s="50">
        <f t="shared" ref="GS122:GT122" si="714">SUM(GS110:GS121)</f>
        <v>151</v>
      </c>
      <c r="GT122" s="31">
        <f t="shared" si="714"/>
        <v>12373</v>
      </c>
      <c r="GU122" s="51"/>
      <c r="GV122" s="50">
        <f t="shared" ref="GV122:GW122" si="715">SUM(GV110:GV121)</f>
        <v>0</v>
      </c>
      <c r="GW122" s="31">
        <f t="shared" si="715"/>
        <v>0</v>
      </c>
      <c r="GX122" s="51"/>
      <c r="GY122" s="50">
        <f t="shared" ref="GY122:GZ122" si="716">SUM(GY110:GY121)</f>
        <v>0</v>
      </c>
      <c r="GZ122" s="31">
        <f t="shared" si="716"/>
        <v>7</v>
      </c>
      <c r="HA122" s="51"/>
      <c r="HB122" s="50">
        <f t="shared" ref="HB122:HC122" si="717">SUM(HB110:HB121)</f>
        <v>0</v>
      </c>
      <c r="HC122" s="31">
        <f t="shared" si="717"/>
        <v>0</v>
      </c>
      <c r="HD122" s="51"/>
      <c r="HE122" s="50">
        <f t="shared" ref="HE122:HF122" si="718">SUM(HE110:HE121)</f>
        <v>0</v>
      </c>
      <c r="HF122" s="31">
        <f t="shared" si="718"/>
        <v>1</v>
      </c>
      <c r="HG122" s="51"/>
      <c r="HH122" s="50">
        <f t="shared" ref="HH122:HI122" si="719">SUM(HH110:HH121)</f>
        <v>0</v>
      </c>
      <c r="HI122" s="31">
        <f t="shared" si="719"/>
        <v>0</v>
      </c>
      <c r="HJ122" s="51"/>
      <c r="HK122" s="50">
        <f t="shared" ref="HK122:HL122" si="720">SUM(HK110:HK121)</f>
        <v>0</v>
      </c>
      <c r="HL122" s="31">
        <f t="shared" si="720"/>
        <v>1</v>
      </c>
      <c r="HM122" s="51"/>
      <c r="HN122" s="50">
        <f t="shared" ref="HN122:HO122" si="721">SUM(HN110:HN121)</f>
        <v>0</v>
      </c>
      <c r="HO122" s="31">
        <f t="shared" si="721"/>
        <v>0</v>
      </c>
      <c r="HP122" s="51"/>
      <c r="HQ122" s="50">
        <f t="shared" ref="HQ122:HR122" si="722">SUM(HQ110:HQ121)</f>
        <v>2</v>
      </c>
      <c r="HR122" s="31">
        <f t="shared" si="722"/>
        <v>14</v>
      </c>
      <c r="HS122" s="51"/>
      <c r="HT122" s="50">
        <f t="shared" ref="HT122:HU122" si="723">SUM(HT110:HT121)</f>
        <v>53</v>
      </c>
      <c r="HU122" s="31">
        <f t="shared" si="723"/>
        <v>2874</v>
      </c>
      <c r="HV122" s="51"/>
      <c r="HW122" s="50">
        <f t="shared" ref="HW122:HX122" si="724">SUM(HW110:HW121)</f>
        <v>321</v>
      </c>
      <c r="HX122" s="31">
        <f t="shared" si="724"/>
        <v>17267</v>
      </c>
      <c r="HY122" s="51"/>
      <c r="HZ122" s="50">
        <f t="shared" ref="HZ122:IA122" si="725">SUM(HZ110:HZ121)</f>
        <v>0</v>
      </c>
      <c r="IA122" s="31">
        <f t="shared" si="725"/>
        <v>0</v>
      </c>
      <c r="IB122" s="51"/>
      <c r="IC122" s="50"/>
      <c r="ID122" s="31"/>
      <c r="IE122" s="51"/>
      <c r="IF122" s="50"/>
      <c r="IG122" s="31"/>
      <c r="IH122" s="51"/>
      <c r="II122" s="50"/>
      <c r="IJ122" s="31"/>
      <c r="IK122" s="51"/>
      <c r="IL122" s="50"/>
      <c r="IM122" s="31"/>
      <c r="IN122" s="51"/>
      <c r="IO122" s="50"/>
      <c r="IP122" s="31"/>
      <c r="IQ122" s="51"/>
      <c r="IR122" s="50">
        <f t="shared" ref="IR122:IS122" si="726">SUM(IR110:IR121)</f>
        <v>0</v>
      </c>
      <c r="IS122" s="31">
        <f t="shared" si="726"/>
        <v>0</v>
      </c>
      <c r="IT122" s="51"/>
      <c r="IU122" s="32">
        <f t="shared" si="569"/>
        <v>4090</v>
      </c>
      <c r="IV122" s="33">
        <f t="shared" si="570"/>
        <v>246602</v>
      </c>
      <c r="IW122" s="6"/>
      <c r="IX122" s="9"/>
      <c r="IY122" s="6"/>
      <c r="IZ122" s="6"/>
      <c r="JA122" s="6"/>
      <c r="JB122" s="9"/>
      <c r="JC122" s="6"/>
      <c r="JD122" s="6"/>
      <c r="JE122" s="6"/>
      <c r="JF122" s="9"/>
      <c r="JG122" s="6"/>
      <c r="JH122" s="6"/>
      <c r="JI122" s="1"/>
      <c r="JJ122" s="2"/>
      <c r="JK122" s="1"/>
      <c r="JL122" s="1"/>
      <c r="JM122" s="1"/>
      <c r="JN122" s="2"/>
      <c r="JO122" s="1"/>
      <c r="JP122" s="1"/>
      <c r="JQ122" s="1"/>
      <c r="JR122" s="2"/>
      <c r="JS122" s="1"/>
      <c r="JT122" s="1"/>
      <c r="JU122" s="1"/>
      <c r="JV122" s="2"/>
      <c r="JW122" s="1"/>
      <c r="JX122" s="1"/>
      <c r="JY122" s="1"/>
      <c r="JZ122" s="2"/>
      <c r="KA122" s="1"/>
      <c r="KB122" s="1"/>
      <c r="KC122" s="1"/>
      <c r="KD122" s="2"/>
      <c r="KE122" s="1"/>
      <c r="KF122" s="1"/>
      <c r="KG122" s="1"/>
      <c r="KH122" s="2"/>
      <c r="KI122" s="1"/>
      <c r="KJ122" s="1"/>
      <c r="KK122" s="1"/>
      <c r="KL122" s="2"/>
      <c r="KM122" s="1"/>
      <c r="KN122" s="1"/>
      <c r="KO122" s="1"/>
      <c r="KT122" s="3"/>
      <c r="KY122" s="3"/>
      <c r="LD122" s="3"/>
      <c r="LI122" s="3"/>
      <c r="LN122" s="3"/>
      <c r="LS122" s="3"/>
      <c r="LX122" s="3"/>
      <c r="MC122" s="3"/>
      <c r="MH122" s="3"/>
      <c r="MM122" s="3"/>
      <c r="MR122" s="3"/>
      <c r="MW122" s="3"/>
      <c r="NB122" s="3"/>
      <c r="NG122" s="3"/>
      <c r="NL122" s="3"/>
    </row>
    <row r="123" spans="1:376" x14ac:dyDescent="0.3">
      <c r="A123" s="64">
        <v>2013</v>
      </c>
      <c r="B123" s="65" t="s">
        <v>5</v>
      </c>
      <c r="C123" s="48">
        <v>0</v>
      </c>
      <c r="D123" s="11">
        <v>0</v>
      </c>
      <c r="E123" s="49">
        <f t="shared" ref="E123:E134" si="727">IF(C123=0,0,D123/C123*1000)</f>
        <v>0</v>
      </c>
      <c r="F123" s="48">
        <v>0</v>
      </c>
      <c r="G123" s="11">
        <v>0</v>
      </c>
      <c r="H123" s="49">
        <v>0</v>
      </c>
      <c r="I123" s="48">
        <v>0</v>
      </c>
      <c r="J123" s="11">
        <v>0</v>
      </c>
      <c r="K123" s="49">
        <v>0</v>
      </c>
      <c r="L123" s="48">
        <v>0</v>
      </c>
      <c r="M123" s="11">
        <v>0</v>
      </c>
      <c r="N123" s="49">
        <v>0</v>
      </c>
      <c r="O123" s="48">
        <v>0</v>
      </c>
      <c r="P123" s="11">
        <v>0</v>
      </c>
      <c r="Q123" s="49">
        <v>0</v>
      </c>
      <c r="R123" s="54">
        <v>0</v>
      </c>
      <c r="S123" s="13">
        <v>0</v>
      </c>
      <c r="T123" s="49">
        <v>0</v>
      </c>
      <c r="U123" s="48">
        <v>0</v>
      </c>
      <c r="V123" s="11">
        <v>0</v>
      </c>
      <c r="W123" s="49">
        <v>0</v>
      </c>
      <c r="X123" s="48">
        <v>0</v>
      </c>
      <c r="Y123" s="11">
        <v>0</v>
      </c>
      <c r="Z123" s="49">
        <v>0</v>
      </c>
      <c r="AA123" s="48">
        <v>0</v>
      </c>
      <c r="AB123" s="11">
        <v>0</v>
      </c>
      <c r="AC123" s="49">
        <f t="shared" ref="AC123:AC134" si="728">IF(AA123=0,0,AB123/AA123*1000)</f>
        <v>0</v>
      </c>
      <c r="AD123" s="48">
        <v>0</v>
      </c>
      <c r="AE123" s="11">
        <v>0</v>
      </c>
      <c r="AF123" s="49">
        <v>0</v>
      </c>
      <c r="AG123" s="54">
        <v>0</v>
      </c>
      <c r="AH123" s="13">
        <v>0</v>
      </c>
      <c r="AI123" s="49">
        <v>0</v>
      </c>
      <c r="AJ123" s="48">
        <v>0</v>
      </c>
      <c r="AK123" s="11">
        <v>0</v>
      </c>
      <c r="AL123" s="49">
        <v>0</v>
      </c>
      <c r="AM123" s="48">
        <v>0</v>
      </c>
      <c r="AN123" s="11">
        <v>0</v>
      </c>
      <c r="AO123" s="49">
        <v>0</v>
      </c>
      <c r="AP123" s="48">
        <v>0</v>
      </c>
      <c r="AQ123" s="11">
        <v>0</v>
      </c>
      <c r="AR123" s="49">
        <v>0</v>
      </c>
      <c r="AS123" s="48">
        <v>0</v>
      </c>
      <c r="AT123" s="11">
        <v>0</v>
      </c>
      <c r="AU123" s="49">
        <f t="shared" ref="AU123:AU134" si="729">IF(AS123=0,0,AT123/AS123*1000)</f>
        <v>0</v>
      </c>
      <c r="AV123" s="48">
        <v>0</v>
      </c>
      <c r="AW123" s="11">
        <v>0</v>
      </c>
      <c r="AX123" s="49">
        <v>0</v>
      </c>
      <c r="AY123" s="54">
        <v>305</v>
      </c>
      <c r="AZ123" s="13">
        <v>2142</v>
      </c>
      <c r="BA123" s="55">
        <v>7022.9508196721308</v>
      </c>
      <c r="BB123" s="48">
        <v>0</v>
      </c>
      <c r="BC123" s="11">
        <v>0</v>
      </c>
      <c r="BD123" s="49">
        <v>0</v>
      </c>
      <c r="BE123" s="48">
        <v>0</v>
      </c>
      <c r="BF123" s="11">
        <v>0</v>
      </c>
      <c r="BG123" s="49">
        <v>0</v>
      </c>
      <c r="BH123" s="48">
        <v>0</v>
      </c>
      <c r="BI123" s="11">
        <v>0</v>
      </c>
      <c r="BJ123" s="49">
        <v>0</v>
      </c>
      <c r="BK123" s="54">
        <v>9</v>
      </c>
      <c r="BL123" s="13">
        <v>446</v>
      </c>
      <c r="BM123" s="55">
        <v>49555.555555555555</v>
      </c>
      <c r="BN123" s="48">
        <v>0</v>
      </c>
      <c r="BO123" s="11">
        <v>0</v>
      </c>
      <c r="BP123" s="49">
        <v>0</v>
      </c>
      <c r="BQ123" s="54">
        <v>151</v>
      </c>
      <c r="BR123" s="13">
        <v>6349</v>
      </c>
      <c r="BS123" s="55">
        <v>42046.357615894041</v>
      </c>
      <c r="BT123" s="48">
        <v>0</v>
      </c>
      <c r="BU123" s="11">
        <v>0</v>
      </c>
      <c r="BV123" s="49">
        <v>0</v>
      </c>
      <c r="BW123" s="48">
        <v>0</v>
      </c>
      <c r="BX123" s="11">
        <v>0</v>
      </c>
      <c r="BY123" s="49">
        <v>0</v>
      </c>
      <c r="BZ123" s="48">
        <v>0</v>
      </c>
      <c r="CA123" s="11">
        <v>0</v>
      </c>
      <c r="CB123" s="49">
        <v>0</v>
      </c>
      <c r="CC123" s="48">
        <v>0</v>
      </c>
      <c r="CD123" s="11">
        <v>0</v>
      </c>
      <c r="CE123" s="49">
        <v>0</v>
      </c>
      <c r="CF123" s="48">
        <v>0</v>
      </c>
      <c r="CG123" s="11">
        <v>0</v>
      </c>
      <c r="CH123" s="49">
        <v>0</v>
      </c>
      <c r="CI123" s="48">
        <v>0</v>
      </c>
      <c r="CJ123" s="11">
        <v>0</v>
      </c>
      <c r="CK123" s="49">
        <v>0</v>
      </c>
      <c r="CL123" s="48">
        <v>0</v>
      </c>
      <c r="CM123" s="11">
        <v>0</v>
      </c>
      <c r="CN123" s="49">
        <v>0</v>
      </c>
      <c r="CO123" s="54">
        <v>13</v>
      </c>
      <c r="CP123" s="13">
        <v>3406</v>
      </c>
      <c r="CQ123" s="55">
        <v>262000</v>
      </c>
      <c r="CR123" s="48">
        <v>0</v>
      </c>
      <c r="CS123" s="11">
        <v>0</v>
      </c>
      <c r="CT123" s="49">
        <v>0</v>
      </c>
      <c r="CU123" s="54">
        <v>10</v>
      </c>
      <c r="CV123" s="13">
        <v>455</v>
      </c>
      <c r="CW123" s="55">
        <v>45500</v>
      </c>
      <c r="CX123" s="48">
        <v>0</v>
      </c>
      <c r="CY123" s="11">
        <v>0</v>
      </c>
      <c r="CZ123" s="49">
        <v>0</v>
      </c>
      <c r="DA123" s="48">
        <v>0</v>
      </c>
      <c r="DB123" s="11">
        <v>0</v>
      </c>
      <c r="DC123" s="49">
        <v>0</v>
      </c>
      <c r="DD123" s="48">
        <v>0</v>
      </c>
      <c r="DE123" s="11">
        <v>0</v>
      </c>
      <c r="DF123" s="49">
        <v>0</v>
      </c>
      <c r="DG123" s="48">
        <v>0</v>
      </c>
      <c r="DH123" s="11">
        <v>0</v>
      </c>
      <c r="DI123" s="49">
        <v>0</v>
      </c>
      <c r="DJ123" s="54">
        <v>0</v>
      </c>
      <c r="DK123" s="13">
        <v>1</v>
      </c>
      <c r="DL123" s="55">
        <v>0</v>
      </c>
      <c r="DM123" s="48">
        <v>0</v>
      </c>
      <c r="DN123" s="11">
        <v>0</v>
      </c>
      <c r="DO123" s="49">
        <v>0</v>
      </c>
      <c r="DP123" s="48">
        <v>0</v>
      </c>
      <c r="DQ123" s="11">
        <v>0</v>
      </c>
      <c r="DR123" s="49">
        <v>0</v>
      </c>
      <c r="DS123" s="54">
        <v>0</v>
      </c>
      <c r="DT123" s="13">
        <v>0</v>
      </c>
      <c r="DU123" s="55">
        <v>0</v>
      </c>
      <c r="DV123" s="54">
        <v>5</v>
      </c>
      <c r="DW123" s="13">
        <v>146</v>
      </c>
      <c r="DX123" s="55">
        <v>29200</v>
      </c>
      <c r="DY123" s="54">
        <v>0</v>
      </c>
      <c r="DZ123" s="13">
        <v>0</v>
      </c>
      <c r="EA123" s="55">
        <v>0</v>
      </c>
      <c r="EB123" s="54">
        <v>0</v>
      </c>
      <c r="EC123" s="13">
        <v>0</v>
      </c>
      <c r="ED123" s="55">
        <v>0</v>
      </c>
      <c r="EE123" s="54">
        <v>0</v>
      </c>
      <c r="EF123" s="13">
        <v>0</v>
      </c>
      <c r="EG123" s="55">
        <v>0</v>
      </c>
      <c r="EH123" s="54">
        <v>0</v>
      </c>
      <c r="EI123" s="13">
        <v>0</v>
      </c>
      <c r="EJ123" s="55">
        <v>0</v>
      </c>
      <c r="EK123" s="54">
        <v>0</v>
      </c>
      <c r="EL123" s="13">
        <v>0</v>
      </c>
      <c r="EM123" s="55">
        <f t="shared" ref="EM123:EM134" si="730">IF(EK123=0,0,EL123/EK123*1000)</f>
        <v>0</v>
      </c>
      <c r="EN123" s="54">
        <v>0</v>
      </c>
      <c r="EO123" s="13">
        <v>0</v>
      </c>
      <c r="EP123" s="55">
        <v>0</v>
      </c>
      <c r="EQ123" s="54">
        <v>168</v>
      </c>
      <c r="ER123" s="13">
        <v>8136</v>
      </c>
      <c r="ES123" s="55">
        <v>48428.571428571428</v>
      </c>
      <c r="ET123" s="54">
        <v>0</v>
      </c>
      <c r="EU123" s="13">
        <v>0</v>
      </c>
      <c r="EV123" s="55">
        <v>0</v>
      </c>
      <c r="EW123" s="54">
        <v>0</v>
      </c>
      <c r="EX123" s="13">
        <v>0</v>
      </c>
      <c r="EY123" s="55">
        <v>0</v>
      </c>
      <c r="EZ123" s="54">
        <v>1</v>
      </c>
      <c r="FA123" s="13">
        <v>3</v>
      </c>
      <c r="FB123" s="55">
        <v>3000</v>
      </c>
      <c r="FC123" s="54">
        <v>0</v>
      </c>
      <c r="FD123" s="13">
        <v>0</v>
      </c>
      <c r="FE123" s="55">
        <v>0</v>
      </c>
      <c r="FF123" s="54">
        <v>0</v>
      </c>
      <c r="FG123" s="13">
        <v>0</v>
      </c>
      <c r="FH123" s="55">
        <v>0</v>
      </c>
      <c r="FI123" s="54">
        <v>0</v>
      </c>
      <c r="FJ123" s="13">
        <v>0</v>
      </c>
      <c r="FK123" s="55">
        <v>0</v>
      </c>
      <c r="FL123" s="54">
        <v>0</v>
      </c>
      <c r="FM123" s="13">
        <v>0</v>
      </c>
      <c r="FN123" s="55">
        <v>0</v>
      </c>
      <c r="FO123" s="54">
        <v>0</v>
      </c>
      <c r="FP123" s="13">
        <v>0</v>
      </c>
      <c r="FQ123" s="55">
        <v>0</v>
      </c>
      <c r="FR123" s="54">
        <v>0</v>
      </c>
      <c r="FS123" s="13">
        <v>0</v>
      </c>
      <c r="FT123" s="55">
        <v>0</v>
      </c>
      <c r="FU123" s="54">
        <v>0</v>
      </c>
      <c r="FV123" s="13">
        <v>0</v>
      </c>
      <c r="FW123" s="55">
        <v>0</v>
      </c>
      <c r="FX123" s="54">
        <v>0</v>
      </c>
      <c r="FY123" s="13">
        <v>0</v>
      </c>
      <c r="FZ123" s="55">
        <v>0</v>
      </c>
      <c r="GA123" s="54">
        <v>0</v>
      </c>
      <c r="GB123" s="13">
        <v>0</v>
      </c>
      <c r="GC123" s="55">
        <v>0</v>
      </c>
      <c r="GD123" s="54">
        <v>0</v>
      </c>
      <c r="GE123" s="13">
        <v>0</v>
      </c>
      <c r="GF123" s="55">
        <v>0</v>
      </c>
      <c r="GG123" s="54">
        <v>0</v>
      </c>
      <c r="GH123" s="13">
        <v>0</v>
      </c>
      <c r="GI123" s="55">
        <v>0</v>
      </c>
      <c r="GJ123" s="54">
        <v>0</v>
      </c>
      <c r="GK123" s="13">
        <v>0</v>
      </c>
      <c r="GL123" s="55">
        <v>0</v>
      </c>
      <c r="GM123" s="54">
        <v>0</v>
      </c>
      <c r="GN123" s="13">
        <v>0</v>
      </c>
      <c r="GO123" s="55">
        <v>0</v>
      </c>
      <c r="GP123" s="54">
        <v>0</v>
      </c>
      <c r="GQ123" s="13">
        <v>0</v>
      </c>
      <c r="GR123" s="55">
        <v>0</v>
      </c>
      <c r="GS123" s="54">
        <v>5</v>
      </c>
      <c r="GT123" s="13">
        <v>642</v>
      </c>
      <c r="GU123" s="55">
        <v>128400</v>
      </c>
      <c r="GV123" s="54">
        <v>0</v>
      </c>
      <c r="GW123" s="13">
        <v>0</v>
      </c>
      <c r="GX123" s="55">
        <v>0</v>
      </c>
      <c r="GY123" s="54">
        <v>0</v>
      </c>
      <c r="GZ123" s="13">
        <v>0</v>
      </c>
      <c r="HA123" s="55">
        <v>0</v>
      </c>
      <c r="HB123" s="48">
        <v>0</v>
      </c>
      <c r="HC123" s="11">
        <v>0</v>
      </c>
      <c r="HD123" s="49">
        <v>0</v>
      </c>
      <c r="HE123" s="54">
        <v>0</v>
      </c>
      <c r="HF123" s="13">
        <v>0</v>
      </c>
      <c r="HG123" s="55">
        <v>0</v>
      </c>
      <c r="HH123" s="54">
        <v>0</v>
      </c>
      <c r="HI123" s="13">
        <v>0</v>
      </c>
      <c r="HJ123" s="55">
        <v>0</v>
      </c>
      <c r="HK123" s="54">
        <v>0</v>
      </c>
      <c r="HL123" s="13">
        <v>0</v>
      </c>
      <c r="HM123" s="55">
        <v>0</v>
      </c>
      <c r="HN123" s="54">
        <v>0</v>
      </c>
      <c r="HO123" s="13">
        <v>0</v>
      </c>
      <c r="HP123" s="55">
        <v>0</v>
      </c>
      <c r="HQ123" s="54">
        <v>0</v>
      </c>
      <c r="HR123" s="13">
        <v>3</v>
      </c>
      <c r="HS123" s="55">
        <v>0</v>
      </c>
      <c r="HT123" s="54">
        <v>2</v>
      </c>
      <c r="HU123" s="13">
        <v>134</v>
      </c>
      <c r="HV123" s="55">
        <v>67000</v>
      </c>
      <c r="HW123" s="54">
        <v>12</v>
      </c>
      <c r="HX123" s="13">
        <v>425</v>
      </c>
      <c r="HY123" s="55">
        <v>35416.666666666664</v>
      </c>
      <c r="HZ123" s="48">
        <v>0</v>
      </c>
      <c r="IA123" s="11">
        <v>0</v>
      </c>
      <c r="IB123" s="49">
        <v>0</v>
      </c>
      <c r="IC123" s="48"/>
      <c r="ID123" s="11"/>
      <c r="IE123" s="49"/>
      <c r="IF123" s="48"/>
      <c r="IG123" s="11"/>
      <c r="IH123" s="49"/>
      <c r="II123" s="48"/>
      <c r="IJ123" s="11"/>
      <c r="IK123" s="49"/>
      <c r="IL123" s="48"/>
      <c r="IM123" s="11"/>
      <c r="IN123" s="49"/>
      <c r="IO123" s="48"/>
      <c r="IP123" s="11"/>
      <c r="IQ123" s="49"/>
      <c r="IR123" s="54">
        <v>0</v>
      </c>
      <c r="IS123" s="13">
        <v>0</v>
      </c>
      <c r="IT123" s="55">
        <v>0</v>
      </c>
      <c r="IU123" s="10">
        <f t="shared" si="569"/>
        <v>681</v>
      </c>
      <c r="IV123" s="15">
        <f t="shared" si="570"/>
        <v>22288</v>
      </c>
      <c r="IW123" s="6"/>
      <c r="IX123" s="9"/>
      <c r="IY123" s="6"/>
      <c r="IZ123" s="6"/>
      <c r="JA123" s="6"/>
      <c r="JB123" s="9"/>
      <c r="JC123" s="6"/>
      <c r="JD123" s="6"/>
      <c r="JE123" s="6"/>
      <c r="JF123" s="9"/>
      <c r="JG123" s="6"/>
      <c r="JH123" s="6"/>
      <c r="JI123" s="1"/>
      <c r="JJ123" s="2"/>
      <c r="JK123" s="1"/>
      <c r="JL123" s="1"/>
      <c r="JM123" s="1"/>
      <c r="JN123" s="2"/>
      <c r="JO123" s="1"/>
      <c r="JP123" s="1"/>
      <c r="JQ123" s="1"/>
      <c r="JR123" s="2"/>
      <c r="JS123" s="1"/>
      <c r="JT123" s="1"/>
      <c r="JU123" s="1"/>
      <c r="JV123" s="2"/>
      <c r="JW123" s="1"/>
      <c r="JX123" s="1"/>
      <c r="JY123" s="1"/>
      <c r="JZ123" s="2"/>
      <c r="KA123" s="1"/>
      <c r="KB123" s="1"/>
      <c r="KC123" s="1"/>
      <c r="KD123" s="2"/>
      <c r="KE123" s="1"/>
      <c r="KF123" s="1"/>
      <c r="KG123" s="1"/>
      <c r="KH123" s="2"/>
      <c r="KI123" s="1"/>
      <c r="KJ123" s="1"/>
      <c r="KK123" s="1"/>
      <c r="KL123" s="2"/>
      <c r="KM123" s="1"/>
      <c r="KN123" s="1"/>
      <c r="KO123" s="1"/>
    </row>
    <row r="124" spans="1:376" x14ac:dyDescent="0.3">
      <c r="A124" s="64">
        <v>2013</v>
      </c>
      <c r="B124" s="65" t="s">
        <v>6</v>
      </c>
      <c r="C124" s="48">
        <v>0</v>
      </c>
      <c r="D124" s="11">
        <v>0</v>
      </c>
      <c r="E124" s="49">
        <f t="shared" si="727"/>
        <v>0</v>
      </c>
      <c r="F124" s="48">
        <v>0</v>
      </c>
      <c r="G124" s="11">
        <v>0</v>
      </c>
      <c r="H124" s="49">
        <v>0</v>
      </c>
      <c r="I124" s="48">
        <v>0</v>
      </c>
      <c r="J124" s="11">
        <v>0</v>
      </c>
      <c r="K124" s="49">
        <v>0</v>
      </c>
      <c r="L124" s="54">
        <v>2</v>
      </c>
      <c r="M124" s="13">
        <v>69</v>
      </c>
      <c r="N124" s="55">
        <v>34500</v>
      </c>
      <c r="O124" s="48">
        <v>0</v>
      </c>
      <c r="P124" s="11">
        <v>0</v>
      </c>
      <c r="Q124" s="49">
        <v>0</v>
      </c>
      <c r="R124" s="54">
        <v>0</v>
      </c>
      <c r="S124" s="13">
        <v>0</v>
      </c>
      <c r="T124" s="49">
        <v>0</v>
      </c>
      <c r="U124" s="48">
        <v>0</v>
      </c>
      <c r="V124" s="11">
        <v>0</v>
      </c>
      <c r="W124" s="49">
        <v>0</v>
      </c>
      <c r="X124" s="48">
        <v>0</v>
      </c>
      <c r="Y124" s="11">
        <v>0</v>
      </c>
      <c r="Z124" s="49">
        <v>0</v>
      </c>
      <c r="AA124" s="54">
        <v>0</v>
      </c>
      <c r="AB124" s="13">
        <v>0</v>
      </c>
      <c r="AC124" s="49">
        <f t="shared" si="728"/>
        <v>0</v>
      </c>
      <c r="AD124" s="54">
        <v>0</v>
      </c>
      <c r="AE124" s="13">
        <v>0</v>
      </c>
      <c r="AF124" s="49">
        <v>0</v>
      </c>
      <c r="AG124" s="54">
        <v>0</v>
      </c>
      <c r="AH124" s="13">
        <v>0</v>
      </c>
      <c r="AI124" s="49">
        <v>0</v>
      </c>
      <c r="AJ124" s="48">
        <v>0</v>
      </c>
      <c r="AK124" s="11">
        <v>0</v>
      </c>
      <c r="AL124" s="49">
        <v>0</v>
      </c>
      <c r="AM124" s="48">
        <v>0</v>
      </c>
      <c r="AN124" s="11">
        <v>0</v>
      </c>
      <c r="AO124" s="49">
        <v>0</v>
      </c>
      <c r="AP124" s="48">
        <v>0</v>
      </c>
      <c r="AQ124" s="11">
        <v>0</v>
      </c>
      <c r="AR124" s="49">
        <v>0</v>
      </c>
      <c r="AS124" s="48">
        <v>0</v>
      </c>
      <c r="AT124" s="11">
        <v>0</v>
      </c>
      <c r="AU124" s="49">
        <f t="shared" si="729"/>
        <v>0</v>
      </c>
      <c r="AV124" s="48">
        <v>0</v>
      </c>
      <c r="AW124" s="11">
        <v>0</v>
      </c>
      <c r="AX124" s="49">
        <v>0</v>
      </c>
      <c r="AY124" s="54">
        <v>6</v>
      </c>
      <c r="AZ124" s="13">
        <v>490</v>
      </c>
      <c r="BA124" s="55">
        <v>81666.666666666672</v>
      </c>
      <c r="BB124" s="48">
        <v>0</v>
      </c>
      <c r="BC124" s="11">
        <v>0</v>
      </c>
      <c r="BD124" s="49">
        <v>0</v>
      </c>
      <c r="BE124" s="48">
        <v>0</v>
      </c>
      <c r="BF124" s="11">
        <v>0</v>
      </c>
      <c r="BG124" s="49">
        <v>0</v>
      </c>
      <c r="BH124" s="48">
        <v>0</v>
      </c>
      <c r="BI124" s="11">
        <v>0</v>
      </c>
      <c r="BJ124" s="49">
        <v>0</v>
      </c>
      <c r="BK124" s="54">
        <v>50</v>
      </c>
      <c r="BL124" s="13">
        <v>1282</v>
      </c>
      <c r="BM124" s="55">
        <v>25640</v>
      </c>
      <c r="BN124" s="48">
        <v>0</v>
      </c>
      <c r="BO124" s="11">
        <v>0</v>
      </c>
      <c r="BP124" s="49">
        <v>0</v>
      </c>
      <c r="BQ124" s="54">
        <v>52</v>
      </c>
      <c r="BR124" s="13">
        <v>2401</v>
      </c>
      <c r="BS124" s="55">
        <v>46173.076923076922</v>
      </c>
      <c r="BT124" s="48">
        <v>0</v>
      </c>
      <c r="BU124" s="11">
        <v>0</v>
      </c>
      <c r="BV124" s="49">
        <v>0</v>
      </c>
      <c r="BW124" s="48">
        <v>0</v>
      </c>
      <c r="BX124" s="11">
        <v>0</v>
      </c>
      <c r="BY124" s="49">
        <v>0</v>
      </c>
      <c r="BZ124" s="48">
        <v>0</v>
      </c>
      <c r="CA124" s="11">
        <v>0</v>
      </c>
      <c r="CB124" s="49">
        <v>0</v>
      </c>
      <c r="CC124" s="48">
        <v>0</v>
      </c>
      <c r="CD124" s="11">
        <v>0</v>
      </c>
      <c r="CE124" s="49">
        <v>0</v>
      </c>
      <c r="CF124" s="48">
        <v>0</v>
      </c>
      <c r="CG124" s="11">
        <v>0</v>
      </c>
      <c r="CH124" s="49">
        <v>0</v>
      </c>
      <c r="CI124" s="48">
        <v>0</v>
      </c>
      <c r="CJ124" s="11">
        <v>0</v>
      </c>
      <c r="CK124" s="49">
        <v>0</v>
      </c>
      <c r="CL124" s="48">
        <v>0</v>
      </c>
      <c r="CM124" s="11">
        <v>0</v>
      </c>
      <c r="CN124" s="49">
        <v>0</v>
      </c>
      <c r="CO124" s="54">
        <v>9</v>
      </c>
      <c r="CP124" s="13">
        <v>1996</v>
      </c>
      <c r="CQ124" s="55">
        <v>221777.77777777778</v>
      </c>
      <c r="CR124" s="48">
        <v>0</v>
      </c>
      <c r="CS124" s="11">
        <v>0</v>
      </c>
      <c r="CT124" s="49">
        <v>0</v>
      </c>
      <c r="CU124" s="54">
        <v>0</v>
      </c>
      <c r="CV124" s="13">
        <v>57</v>
      </c>
      <c r="CW124" s="55">
        <v>0</v>
      </c>
      <c r="CX124" s="48">
        <v>0</v>
      </c>
      <c r="CY124" s="11">
        <v>0</v>
      </c>
      <c r="CZ124" s="49">
        <v>0</v>
      </c>
      <c r="DA124" s="48">
        <v>0</v>
      </c>
      <c r="DB124" s="11">
        <v>0</v>
      </c>
      <c r="DC124" s="49">
        <v>0</v>
      </c>
      <c r="DD124" s="48">
        <v>0</v>
      </c>
      <c r="DE124" s="11">
        <v>0</v>
      </c>
      <c r="DF124" s="49">
        <v>0</v>
      </c>
      <c r="DG124" s="48">
        <v>0</v>
      </c>
      <c r="DH124" s="11">
        <v>0</v>
      </c>
      <c r="DI124" s="49">
        <v>0</v>
      </c>
      <c r="DJ124" s="48">
        <v>0</v>
      </c>
      <c r="DK124" s="11">
        <v>0</v>
      </c>
      <c r="DL124" s="49">
        <v>0</v>
      </c>
      <c r="DM124" s="48">
        <v>0</v>
      </c>
      <c r="DN124" s="11">
        <v>0</v>
      </c>
      <c r="DO124" s="49">
        <v>0</v>
      </c>
      <c r="DP124" s="48">
        <v>0</v>
      </c>
      <c r="DQ124" s="11">
        <v>0</v>
      </c>
      <c r="DR124" s="49">
        <v>0</v>
      </c>
      <c r="DS124" s="48">
        <v>0</v>
      </c>
      <c r="DT124" s="11">
        <v>0</v>
      </c>
      <c r="DU124" s="49">
        <v>0</v>
      </c>
      <c r="DV124" s="48">
        <v>0</v>
      </c>
      <c r="DW124" s="11">
        <v>0</v>
      </c>
      <c r="DX124" s="49">
        <v>0</v>
      </c>
      <c r="DY124" s="48">
        <v>0</v>
      </c>
      <c r="DZ124" s="11">
        <v>0</v>
      </c>
      <c r="EA124" s="49">
        <v>0</v>
      </c>
      <c r="EB124" s="48">
        <v>0</v>
      </c>
      <c r="EC124" s="11">
        <v>0</v>
      </c>
      <c r="ED124" s="49">
        <v>0</v>
      </c>
      <c r="EE124" s="48">
        <v>0</v>
      </c>
      <c r="EF124" s="11">
        <v>0</v>
      </c>
      <c r="EG124" s="49">
        <v>0</v>
      </c>
      <c r="EH124" s="48">
        <v>0</v>
      </c>
      <c r="EI124" s="11">
        <v>0</v>
      </c>
      <c r="EJ124" s="49">
        <v>0</v>
      </c>
      <c r="EK124" s="48">
        <v>0</v>
      </c>
      <c r="EL124" s="11">
        <v>0</v>
      </c>
      <c r="EM124" s="49">
        <f t="shared" si="730"/>
        <v>0</v>
      </c>
      <c r="EN124" s="48">
        <v>0</v>
      </c>
      <c r="EO124" s="11">
        <v>0</v>
      </c>
      <c r="EP124" s="49">
        <v>0</v>
      </c>
      <c r="EQ124" s="54">
        <v>120</v>
      </c>
      <c r="ER124" s="13">
        <v>6027</v>
      </c>
      <c r="ES124" s="55">
        <v>50225</v>
      </c>
      <c r="ET124" s="48">
        <v>0</v>
      </c>
      <c r="EU124" s="11">
        <v>0</v>
      </c>
      <c r="EV124" s="49">
        <v>0</v>
      </c>
      <c r="EW124" s="48">
        <v>0</v>
      </c>
      <c r="EX124" s="11">
        <v>0</v>
      </c>
      <c r="EY124" s="49">
        <v>0</v>
      </c>
      <c r="EZ124" s="54">
        <v>1</v>
      </c>
      <c r="FA124" s="13">
        <v>7</v>
      </c>
      <c r="FB124" s="55">
        <v>7000</v>
      </c>
      <c r="FC124" s="48">
        <v>0</v>
      </c>
      <c r="FD124" s="11">
        <v>0</v>
      </c>
      <c r="FE124" s="49">
        <v>0</v>
      </c>
      <c r="FF124" s="48">
        <v>0</v>
      </c>
      <c r="FG124" s="11">
        <v>0</v>
      </c>
      <c r="FH124" s="49">
        <v>0</v>
      </c>
      <c r="FI124" s="48">
        <v>0</v>
      </c>
      <c r="FJ124" s="11">
        <v>0</v>
      </c>
      <c r="FK124" s="49">
        <v>0</v>
      </c>
      <c r="FL124" s="48">
        <v>0</v>
      </c>
      <c r="FM124" s="11">
        <v>0</v>
      </c>
      <c r="FN124" s="49">
        <v>0</v>
      </c>
      <c r="FO124" s="48">
        <v>0</v>
      </c>
      <c r="FP124" s="11">
        <v>0</v>
      </c>
      <c r="FQ124" s="49">
        <v>0</v>
      </c>
      <c r="FR124" s="48">
        <v>0</v>
      </c>
      <c r="FS124" s="11">
        <v>0</v>
      </c>
      <c r="FT124" s="49">
        <v>0</v>
      </c>
      <c r="FU124" s="48">
        <v>0</v>
      </c>
      <c r="FV124" s="11">
        <v>0</v>
      </c>
      <c r="FW124" s="49">
        <v>0</v>
      </c>
      <c r="FX124" s="48">
        <v>0</v>
      </c>
      <c r="FY124" s="11">
        <v>0</v>
      </c>
      <c r="FZ124" s="49">
        <v>0</v>
      </c>
      <c r="GA124" s="48">
        <v>0</v>
      </c>
      <c r="GB124" s="11">
        <v>0</v>
      </c>
      <c r="GC124" s="49">
        <v>0</v>
      </c>
      <c r="GD124" s="48">
        <v>0</v>
      </c>
      <c r="GE124" s="11">
        <v>0</v>
      </c>
      <c r="GF124" s="49">
        <v>0</v>
      </c>
      <c r="GG124" s="54">
        <v>0</v>
      </c>
      <c r="GH124" s="13">
        <v>0</v>
      </c>
      <c r="GI124" s="55">
        <v>0</v>
      </c>
      <c r="GJ124" s="48">
        <v>0</v>
      </c>
      <c r="GK124" s="11">
        <v>0</v>
      </c>
      <c r="GL124" s="49">
        <v>0</v>
      </c>
      <c r="GM124" s="54">
        <v>20</v>
      </c>
      <c r="GN124" s="13">
        <v>428</v>
      </c>
      <c r="GO124" s="55">
        <v>21400</v>
      </c>
      <c r="GP124" s="48">
        <v>0</v>
      </c>
      <c r="GQ124" s="11">
        <v>0</v>
      </c>
      <c r="GR124" s="49">
        <v>0</v>
      </c>
      <c r="GS124" s="48">
        <v>0</v>
      </c>
      <c r="GT124" s="11">
        <v>0</v>
      </c>
      <c r="GU124" s="49">
        <v>0</v>
      </c>
      <c r="GV124" s="54">
        <v>0</v>
      </c>
      <c r="GW124" s="13">
        <v>0</v>
      </c>
      <c r="GX124" s="55">
        <v>0</v>
      </c>
      <c r="GY124" s="48">
        <v>0</v>
      </c>
      <c r="GZ124" s="11">
        <v>0</v>
      </c>
      <c r="HA124" s="49">
        <v>0</v>
      </c>
      <c r="HB124" s="48">
        <v>0</v>
      </c>
      <c r="HC124" s="11">
        <v>0</v>
      </c>
      <c r="HD124" s="49">
        <v>0</v>
      </c>
      <c r="HE124" s="48">
        <v>0</v>
      </c>
      <c r="HF124" s="11">
        <v>0</v>
      </c>
      <c r="HG124" s="49">
        <v>0</v>
      </c>
      <c r="HH124" s="48">
        <v>0</v>
      </c>
      <c r="HI124" s="11">
        <v>0</v>
      </c>
      <c r="HJ124" s="49">
        <v>0</v>
      </c>
      <c r="HK124" s="48">
        <v>0</v>
      </c>
      <c r="HL124" s="11">
        <v>0</v>
      </c>
      <c r="HM124" s="49">
        <v>0</v>
      </c>
      <c r="HN124" s="48">
        <v>0</v>
      </c>
      <c r="HO124" s="11">
        <v>0</v>
      </c>
      <c r="HP124" s="49">
        <v>0</v>
      </c>
      <c r="HQ124" s="48">
        <v>0</v>
      </c>
      <c r="HR124" s="11">
        <v>0</v>
      </c>
      <c r="HS124" s="49">
        <v>0</v>
      </c>
      <c r="HT124" s="54">
        <v>1</v>
      </c>
      <c r="HU124" s="13">
        <v>125</v>
      </c>
      <c r="HV124" s="55">
        <v>125000</v>
      </c>
      <c r="HW124" s="54">
        <v>12</v>
      </c>
      <c r="HX124" s="13">
        <v>485</v>
      </c>
      <c r="HY124" s="55">
        <v>40416.666666666664</v>
      </c>
      <c r="HZ124" s="48">
        <v>0</v>
      </c>
      <c r="IA124" s="11">
        <v>0</v>
      </c>
      <c r="IB124" s="49">
        <v>0</v>
      </c>
      <c r="IC124" s="48"/>
      <c r="ID124" s="11"/>
      <c r="IE124" s="49"/>
      <c r="IF124" s="48"/>
      <c r="IG124" s="11"/>
      <c r="IH124" s="49"/>
      <c r="II124" s="48"/>
      <c r="IJ124" s="11"/>
      <c r="IK124" s="49"/>
      <c r="IL124" s="48"/>
      <c r="IM124" s="11"/>
      <c r="IN124" s="49"/>
      <c r="IO124" s="48"/>
      <c r="IP124" s="11"/>
      <c r="IQ124" s="49"/>
      <c r="IR124" s="54">
        <v>0</v>
      </c>
      <c r="IS124" s="13">
        <v>0</v>
      </c>
      <c r="IT124" s="55">
        <v>0</v>
      </c>
      <c r="IU124" s="10">
        <f t="shared" si="569"/>
        <v>273</v>
      </c>
      <c r="IV124" s="15">
        <f t="shared" si="570"/>
        <v>13367</v>
      </c>
      <c r="IW124" s="6"/>
      <c r="IX124" s="9"/>
      <c r="IY124" s="6"/>
      <c r="IZ124" s="6"/>
      <c r="JA124" s="6"/>
      <c r="JB124" s="9"/>
      <c r="JC124" s="6"/>
      <c r="JD124" s="6"/>
      <c r="JE124" s="6"/>
      <c r="JF124" s="9"/>
      <c r="JG124" s="6"/>
      <c r="JH124" s="6"/>
      <c r="JI124" s="1"/>
      <c r="JJ124" s="2"/>
      <c r="JK124" s="1"/>
      <c r="JL124" s="1"/>
      <c r="JM124" s="1"/>
      <c r="JN124" s="2"/>
      <c r="JO124" s="1"/>
      <c r="JP124" s="1"/>
      <c r="JQ124" s="1"/>
      <c r="JR124" s="2"/>
      <c r="JS124" s="1"/>
      <c r="JT124" s="1"/>
      <c r="JU124" s="1"/>
      <c r="JV124" s="2"/>
      <c r="JW124" s="1"/>
      <c r="JX124" s="1"/>
      <c r="JY124" s="1"/>
      <c r="JZ124" s="2"/>
      <c r="KA124" s="1"/>
      <c r="KB124" s="1"/>
      <c r="KC124" s="1"/>
      <c r="KD124" s="2"/>
      <c r="KE124" s="1"/>
      <c r="KF124" s="1"/>
      <c r="KG124" s="1"/>
      <c r="KH124" s="2"/>
      <c r="KI124" s="1"/>
      <c r="KJ124" s="1"/>
      <c r="KK124" s="1"/>
      <c r="KL124" s="2"/>
      <c r="KM124" s="1"/>
      <c r="KN124" s="1"/>
      <c r="KO124" s="1"/>
    </row>
    <row r="125" spans="1:376" x14ac:dyDescent="0.3">
      <c r="A125" s="64">
        <v>2013</v>
      </c>
      <c r="B125" s="65" t="s">
        <v>7</v>
      </c>
      <c r="C125" s="48">
        <v>0</v>
      </c>
      <c r="D125" s="11">
        <v>0</v>
      </c>
      <c r="E125" s="49">
        <f t="shared" si="727"/>
        <v>0</v>
      </c>
      <c r="F125" s="48">
        <v>0</v>
      </c>
      <c r="G125" s="11">
        <v>0</v>
      </c>
      <c r="H125" s="49">
        <v>0</v>
      </c>
      <c r="I125" s="48">
        <v>0</v>
      </c>
      <c r="J125" s="11">
        <v>0</v>
      </c>
      <c r="K125" s="49">
        <v>0</v>
      </c>
      <c r="L125" s="54">
        <v>6</v>
      </c>
      <c r="M125" s="13">
        <v>254</v>
      </c>
      <c r="N125" s="55">
        <v>42333.333333333336</v>
      </c>
      <c r="O125" s="48">
        <v>0</v>
      </c>
      <c r="P125" s="11">
        <v>0</v>
      </c>
      <c r="Q125" s="49">
        <v>0</v>
      </c>
      <c r="R125" s="54">
        <v>0</v>
      </c>
      <c r="S125" s="13">
        <v>0</v>
      </c>
      <c r="T125" s="49">
        <v>0</v>
      </c>
      <c r="U125" s="48">
        <v>0</v>
      </c>
      <c r="V125" s="11">
        <v>0</v>
      </c>
      <c r="W125" s="49">
        <v>0</v>
      </c>
      <c r="X125" s="48">
        <v>0</v>
      </c>
      <c r="Y125" s="11">
        <v>0</v>
      </c>
      <c r="Z125" s="49">
        <v>0</v>
      </c>
      <c r="AA125" s="48">
        <v>0</v>
      </c>
      <c r="AB125" s="11">
        <v>0</v>
      </c>
      <c r="AC125" s="49">
        <f t="shared" si="728"/>
        <v>0</v>
      </c>
      <c r="AD125" s="48">
        <v>0</v>
      </c>
      <c r="AE125" s="11">
        <v>0</v>
      </c>
      <c r="AF125" s="49">
        <v>0</v>
      </c>
      <c r="AG125" s="54">
        <v>0</v>
      </c>
      <c r="AH125" s="13">
        <v>0</v>
      </c>
      <c r="AI125" s="49">
        <v>0</v>
      </c>
      <c r="AJ125" s="48">
        <v>0</v>
      </c>
      <c r="AK125" s="11">
        <v>0</v>
      </c>
      <c r="AL125" s="49">
        <v>0</v>
      </c>
      <c r="AM125" s="48">
        <v>0</v>
      </c>
      <c r="AN125" s="11">
        <v>0</v>
      </c>
      <c r="AO125" s="49">
        <v>0</v>
      </c>
      <c r="AP125" s="48">
        <v>0</v>
      </c>
      <c r="AQ125" s="11">
        <v>0</v>
      </c>
      <c r="AR125" s="49">
        <v>0</v>
      </c>
      <c r="AS125" s="48">
        <v>0</v>
      </c>
      <c r="AT125" s="11">
        <v>0</v>
      </c>
      <c r="AU125" s="49">
        <f t="shared" si="729"/>
        <v>0</v>
      </c>
      <c r="AV125" s="48">
        <v>0</v>
      </c>
      <c r="AW125" s="11">
        <v>0</v>
      </c>
      <c r="AX125" s="49">
        <v>0</v>
      </c>
      <c r="AY125" s="54">
        <v>3</v>
      </c>
      <c r="AZ125" s="13">
        <v>312</v>
      </c>
      <c r="BA125" s="55">
        <v>104000</v>
      </c>
      <c r="BB125" s="48">
        <v>0</v>
      </c>
      <c r="BC125" s="11">
        <v>0</v>
      </c>
      <c r="BD125" s="49">
        <v>0</v>
      </c>
      <c r="BE125" s="48">
        <v>0</v>
      </c>
      <c r="BF125" s="11">
        <v>0</v>
      </c>
      <c r="BG125" s="49">
        <v>0</v>
      </c>
      <c r="BH125" s="48">
        <v>0</v>
      </c>
      <c r="BI125" s="11">
        <v>0</v>
      </c>
      <c r="BJ125" s="49">
        <v>0</v>
      </c>
      <c r="BK125" s="54">
        <v>20</v>
      </c>
      <c r="BL125" s="13">
        <v>751</v>
      </c>
      <c r="BM125" s="55">
        <v>37550</v>
      </c>
      <c r="BN125" s="48">
        <v>0</v>
      </c>
      <c r="BO125" s="11">
        <v>0</v>
      </c>
      <c r="BP125" s="49">
        <v>0</v>
      </c>
      <c r="BQ125" s="54">
        <v>37</v>
      </c>
      <c r="BR125" s="13">
        <v>1381</v>
      </c>
      <c r="BS125" s="55">
        <v>37324.32432432432</v>
      </c>
      <c r="BT125" s="48">
        <v>0</v>
      </c>
      <c r="BU125" s="11">
        <v>0</v>
      </c>
      <c r="BV125" s="49">
        <v>0</v>
      </c>
      <c r="BW125" s="48">
        <v>0</v>
      </c>
      <c r="BX125" s="11">
        <v>0</v>
      </c>
      <c r="BY125" s="49">
        <v>0</v>
      </c>
      <c r="BZ125" s="48">
        <v>0</v>
      </c>
      <c r="CA125" s="11">
        <v>0</v>
      </c>
      <c r="CB125" s="49">
        <v>0</v>
      </c>
      <c r="CC125" s="48">
        <v>0</v>
      </c>
      <c r="CD125" s="11">
        <v>0</v>
      </c>
      <c r="CE125" s="49">
        <v>0</v>
      </c>
      <c r="CF125" s="48">
        <v>0</v>
      </c>
      <c r="CG125" s="11">
        <v>0</v>
      </c>
      <c r="CH125" s="49">
        <v>0</v>
      </c>
      <c r="CI125" s="54">
        <v>8</v>
      </c>
      <c r="CJ125" s="13">
        <v>649</v>
      </c>
      <c r="CK125" s="55">
        <v>81125</v>
      </c>
      <c r="CL125" s="48">
        <v>0</v>
      </c>
      <c r="CM125" s="11">
        <v>0</v>
      </c>
      <c r="CN125" s="49">
        <v>0</v>
      </c>
      <c r="CO125" s="54">
        <v>27</v>
      </c>
      <c r="CP125" s="13">
        <v>4804</v>
      </c>
      <c r="CQ125" s="55">
        <v>177925.92592592593</v>
      </c>
      <c r="CR125" s="48">
        <v>0</v>
      </c>
      <c r="CS125" s="11">
        <v>0</v>
      </c>
      <c r="CT125" s="49">
        <v>0</v>
      </c>
      <c r="CU125" s="54">
        <v>9</v>
      </c>
      <c r="CV125" s="13">
        <v>751</v>
      </c>
      <c r="CW125" s="55">
        <v>83444.444444444438</v>
      </c>
      <c r="CX125" s="48">
        <v>0</v>
      </c>
      <c r="CY125" s="11">
        <v>0</v>
      </c>
      <c r="CZ125" s="49">
        <v>0</v>
      </c>
      <c r="DA125" s="48">
        <v>0</v>
      </c>
      <c r="DB125" s="11">
        <v>0</v>
      </c>
      <c r="DC125" s="49">
        <v>0</v>
      </c>
      <c r="DD125" s="48">
        <v>0</v>
      </c>
      <c r="DE125" s="11">
        <v>0</v>
      </c>
      <c r="DF125" s="49">
        <v>0</v>
      </c>
      <c r="DG125" s="48">
        <v>0</v>
      </c>
      <c r="DH125" s="11">
        <v>0</v>
      </c>
      <c r="DI125" s="49">
        <v>0</v>
      </c>
      <c r="DJ125" s="48">
        <v>0</v>
      </c>
      <c r="DK125" s="11">
        <v>0</v>
      </c>
      <c r="DL125" s="49">
        <v>0</v>
      </c>
      <c r="DM125" s="48">
        <v>0</v>
      </c>
      <c r="DN125" s="11">
        <v>0</v>
      </c>
      <c r="DO125" s="49">
        <v>0</v>
      </c>
      <c r="DP125" s="48">
        <v>0</v>
      </c>
      <c r="DQ125" s="11">
        <v>0</v>
      </c>
      <c r="DR125" s="49">
        <v>0</v>
      </c>
      <c r="DS125" s="48">
        <v>0</v>
      </c>
      <c r="DT125" s="11">
        <v>0</v>
      </c>
      <c r="DU125" s="49">
        <v>0</v>
      </c>
      <c r="DV125" s="48">
        <v>0</v>
      </c>
      <c r="DW125" s="11">
        <v>0</v>
      </c>
      <c r="DX125" s="49">
        <v>0</v>
      </c>
      <c r="DY125" s="48">
        <v>0</v>
      </c>
      <c r="DZ125" s="11">
        <v>0</v>
      </c>
      <c r="EA125" s="49">
        <v>0</v>
      </c>
      <c r="EB125" s="48">
        <v>0</v>
      </c>
      <c r="EC125" s="11">
        <v>0</v>
      </c>
      <c r="ED125" s="49">
        <v>0</v>
      </c>
      <c r="EE125" s="48">
        <v>0</v>
      </c>
      <c r="EF125" s="11">
        <v>0</v>
      </c>
      <c r="EG125" s="49">
        <v>0</v>
      </c>
      <c r="EH125" s="48">
        <v>0</v>
      </c>
      <c r="EI125" s="11">
        <v>0</v>
      </c>
      <c r="EJ125" s="49">
        <v>0</v>
      </c>
      <c r="EK125" s="48">
        <v>0</v>
      </c>
      <c r="EL125" s="11">
        <v>0</v>
      </c>
      <c r="EM125" s="49">
        <f t="shared" si="730"/>
        <v>0</v>
      </c>
      <c r="EN125" s="48">
        <v>0</v>
      </c>
      <c r="EO125" s="11">
        <v>0</v>
      </c>
      <c r="EP125" s="49">
        <v>0</v>
      </c>
      <c r="EQ125" s="54">
        <v>96</v>
      </c>
      <c r="ER125" s="13">
        <v>5984</v>
      </c>
      <c r="ES125" s="55">
        <v>62333.333333333336</v>
      </c>
      <c r="ET125" s="48">
        <v>0</v>
      </c>
      <c r="EU125" s="11">
        <v>0</v>
      </c>
      <c r="EV125" s="49">
        <v>0</v>
      </c>
      <c r="EW125" s="48">
        <v>0</v>
      </c>
      <c r="EX125" s="11">
        <v>0</v>
      </c>
      <c r="EY125" s="49">
        <v>0</v>
      </c>
      <c r="EZ125" s="54">
        <v>2</v>
      </c>
      <c r="FA125" s="13">
        <v>5</v>
      </c>
      <c r="FB125" s="55">
        <v>2500</v>
      </c>
      <c r="FC125" s="48">
        <v>0</v>
      </c>
      <c r="FD125" s="11">
        <v>0</v>
      </c>
      <c r="FE125" s="49">
        <v>0</v>
      </c>
      <c r="FF125" s="48">
        <v>0</v>
      </c>
      <c r="FG125" s="11">
        <v>0</v>
      </c>
      <c r="FH125" s="49">
        <v>0</v>
      </c>
      <c r="FI125" s="48">
        <v>0</v>
      </c>
      <c r="FJ125" s="11">
        <v>0</v>
      </c>
      <c r="FK125" s="49">
        <v>0</v>
      </c>
      <c r="FL125" s="48">
        <v>0</v>
      </c>
      <c r="FM125" s="11">
        <v>0</v>
      </c>
      <c r="FN125" s="49">
        <v>0</v>
      </c>
      <c r="FO125" s="48">
        <v>0</v>
      </c>
      <c r="FP125" s="11">
        <v>0</v>
      </c>
      <c r="FQ125" s="49">
        <v>0</v>
      </c>
      <c r="FR125" s="48">
        <v>0</v>
      </c>
      <c r="FS125" s="11">
        <v>0</v>
      </c>
      <c r="FT125" s="49">
        <v>0</v>
      </c>
      <c r="FU125" s="48">
        <v>0</v>
      </c>
      <c r="FV125" s="11">
        <v>0</v>
      </c>
      <c r="FW125" s="49">
        <v>0</v>
      </c>
      <c r="FX125" s="48">
        <v>0</v>
      </c>
      <c r="FY125" s="11">
        <v>0</v>
      </c>
      <c r="FZ125" s="49">
        <v>0</v>
      </c>
      <c r="GA125" s="48">
        <v>0</v>
      </c>
      <c r="GB125" s="11">
        <v>0</v>
      </c>
      <c r="GC125" s="49">
        <v>0</v>
      </c>
      <c r="GD125" s="48">
        <v>0</v>
      </c>
      <c r="GE125" s="11">
        <v>0</v>
      </c>
      <c r="GF125" s="49">
        <v>0</v>
      </c>
      <c r="GG125" s="54">
        <v>0</v>
      </c>
      <c r="GH125" s="13">
        <v>0</v>
      </c>
      <c r="GI125" s="55">
        <v>0</v>
      </c>
      <c r="GJ125" s="48">
        <v>0</v>
      </c>
      <c r="GK125" s="11">
        <v>0</v>
      </c>
      <c r="GL125" s="49">
        <v>0</v>
      </c>
      <c r="GM125" s="54">
        <v>5</v>
      </c>
      <c r="GN125" s="13">
        <v>462</v>
      </c>
      <c r="GO125" s="55">
        <v>92400</v>
      </c>
      <c r="GP125" s="48">
        <v>0</v>
      </c>
      <c r="GQ125" s="11">
        <v>0</v>
      </c>
      <c r="GR125" s="49">
        <v>0</v>
      </c>
      <c r="GS125" s="54">
        <v>16</v>
      </c>
      <c r="GT125" s="13">
        <v>1644</v>
      </c>
      <c r="GU125" s="55">
        <v>102750</v>
      </c>
      <c r="GV125" s="54">
        <v>0</v>
      </c>
      <c r="GW125" s="13">
        <v>0</v>
      </c>
      <c r="GX125" s="55">
        <v>0</v>
      </c>
      <c r="GY125" s="48">
        <v>0</v>
      </c>
      <c r="GZ125" s="11">
        <v>0</v>
      </c>
      <c r="HA125" s="49">
        <v>0</v>
      </c>
      <c r="HB125" s="48">
        <v>0</v>
      </c>
      <c r="HC125" s="11">
        <v>0</v>
      </c>
      <c r="HD125" s="49">
        <v>0</v>
      </c>
      <c r="HE125" s="48">
        <v>0</v>
      </c>
      <c r="HF125" s="11">
        <v>0</v>
      </c>
      <c r="HG125" s="49">
        <v>0</v>
      </c>
      <c r="HH125" s="48">
        <v>0</v>
      </c>
      <c r="HI125" s="11">
        <v>0</v>
      </c>
      <c r="HJ125" s="49">
        <v>0</v>
      </c>
      <c r="HK125" s="48">
        <v>0</v>
      </c>
      <c r="HL125" s="11">
        <v>0</v>
      </c>
      <c r="HM125" s="49">
        <v>0</v>
      </c>
      <c r="HN125" s="48">
        <v>0</v>
      </c>
      <c r="HO125" s="11">
        <v>0</v>
      </c>
      <c r="HP125" s="49">
        <v>0</v>
      </c>
      <c r="HQ125" s="48">
        <v>0</v>
      </c>
      <c r="HR125" s="11">
        <v>0</v>
      </c>
      <c r="HS125" s="49">
        <v>0</v>
      </c>
      <c r="HT125" s="54">
        <v>7</v>
      </c>
      <c r="HU125" s="13">
        <v>535</v>
      </c>
      <c r="HV125" s="55">
        <v>76428.571428571435</v>
      </c>
      <c r="HW125" s="54">
        <v>71</v>
      </c>
      <c r="HX125" s="13">
        <v>3081</v>
      </c>
      <c r="HY125" s="55">
        <v>43394.366197183095</v>
      </c>
      <c r="HZ125" s="48">
        <v>0</v>
      </c>
      <c r="IA125" s="11">
        <v>0</v>
      </c>
      <c r="IB125" s="49">
        <v>0</v>
      </c>
      <c r="IC125" s="48"/>
      <c r="ID125" s="11"/>
      <c r="IE125" s="49"/>
      <c r="IF125" s="48"/>
      <c r="IG125" s="11"/>
      <c r="IH125" s="49"/>
      <c r="II125" s="48"/>
      <c r="IJ125" s="11"/>
      <c r="IK125" s="49"/>
      <c r="IL125" s="48"/>
      <c r="IM125" s="11"/>
      <c r="IN125" s="49"/>
      <c r="IO125" s="48"/>
      <c r="IP125" s="11"/>
      <c r="IQ125" s="49"/>
      <c r="IR125" s="54">
        <v>0</v>
      </c>
      <c r="IS125" s="13">
        <v>0</v>
      </c>
      <c r="IT125" s="55">
        <v>0</v>
      </c>
      <c r="IU125" s="10">
        <f t="shared" si="569"/>
        <v>307</v>
      </c>
      <c r="IV125" s="15">
        <f t="shared" si="570"/>
        <v>20613</v>
      </c>
      <c r="IW125" s="6"/>
      <c r="IX125" s="9"/>
      <c r="IY125" s="6"/>
      <c r="IZ125" s="6"/>
      <c r="JA125" s="6"/>
      <c r="JB125" s="9"/>
      <c r="JC125" s="6"/>
      <c r="JD125" s="6"/>
      <c r="JE125" s="6"/>
      <c r="JF125" s="9"/>
      <c r="JG125" s="6"/>
      <c r="JH125" s="6"/>
      <c r="JI125" s="1"/>
      <c r="JJ125" s="2"/>
      <c r="JK125" s="1"/>
      <c r="JL125" s="1"/>
      <c r="JM125" s="1"/>
      <c r="JN125" s="2"/>
      <c r="JO125" s="1"/>
      <c r="JP125" s="1"/>
      <c r="JQ125" s="1"/>
      <c r="JR125" s="2"/>
      <c r="JS125" s="1"/>
      <c r="JT125" s="1"/>
      <c r="JU125" s="1"/>
      <c r="JV125" s="2"/>
      <c r="JW125" s="1"/>
      <c r="JX125" s="1"/>
      <c r="JY125" s="1"/>
      <c r="JZ125" s="2"/>
      <c r="KA125" s="1"/>
      <c r="KB125" s="1"/>
      <c r="KC125" s="1"/>
      <c r="KD125" s="2"/>
      <c r="KE125" s="1"/>
      <c r="KF125" s="1"/>
      <c r="KG125" s="1"/>
      <c r="KH125" s="2"/>
      <c r="KI125" s="1"/>
      <c r="KJ125" s="1"/>
      <c r="KK125" s="1"/>
      <c r="KL125" s="2"/>
      <c r="KM125" s="1"/>
      <c r="KN125" s="1"/>
      <c r="KO125" s="1"/>
    </row>
    <row r="126" spans="1:376" x14ac:dyDescent="0.3">
      <c r="A126" s="64">
        <v>2013</v>
      </c>
      <c r="B126" s="65" t="s">
        <v>8</v>
      </c>
      <c r="C126" s="48">
        <v>0</v>
      </c>
      <c r="D126" s="11">
        <v>0</v>
      </c>
      <c r="E126" s="49">
        <f t="shared" si="727"/>
        <v>0</v>
      </c>
      <c r="F126" s="48">
        <v>0</v>
      </c>
      <c r="G126" s="11">
        <v>0</v>
      </c>
      <c r="H126" s="49">
        <v>0</v>
      </c>
      <c r="I126" s="54">
        <v>0</v>
      </c>
      <c r="J126" s="13">
        <v>34</v>
      </c>
      <c r="K126" s="55">
        <v>0</v>
      </c>
      <c r="L126" s="54">
        <v>0</v>
      </c>
      <c r="M126" s="11">
        <v>0</v>
      </c>
      <c r="N126" s="49">
        <v>0</v>
      </c>
      <c r="O126" s="48">
        <v>0</v>
      </c>
      <c r="P126" s="11">
        <v>0</v>
      </c>
      <c r="Q126" s="49">
        <v>0</v>
      </c>
      <c r="R126" s="48">
        <v>0</v>
      </c>
      <c r="S126" s="11">
        <v>0</v>
      </c>
      <c r="T126" s="49">
        <v>0</v>
      </c>
      <c r="U126" s="48">
        <v>0</v>
      </c>
      <c r="V126" s="11">
        <v>0</v>
      </c>
      <c r="W126" s="49">
        <v>0</v>
      </c>
      <c r="X126" s="48">
        <v>0</v>
      </c>
      <c r="Y126" s="11">
        <v>0</v>
      </c>
      <c r="Z126" s="49">
        <v>0</v>
      </c>
      <c r="AA126" s="48">
        <v>0</v>
      </c>
      <c r="AB126" s="11">
        <v>0</v>
      </c>
      <c r="AC126" s="49">
        <f t="shared" si="728"/>
        <v>0</v>
      </c>
      <c r="AD126" s="48">
        <v>0</v>
      </c>
      <c r="AE126" s="11">
        <v>0</v>
      </c>
      <c r="AF126" s="49">
        <v>0</v>
      </c>
      <c r="AG126" s="54">
        <v>0</v>
      </c>
      <c r="AH126" s="13">
        <v>0</v>
      </c>
      <c r="AI126" s="49">
        <v>0</v>
      </c>
      <c r="AJ126" s="48">
        <v>0</v>
      </c>
      <c r="AK126" s="11">
        <v>0</v>
      </c>
      <c r="AL126" s="49">
        <v>0</v>
      </c>
      <c r="AM126" s="48">
        <v>0</v>
      </c>
      <c r="AN126" s="11">
        <v>0</v>
      </c>
      <c r="AO126" s="49">
        <v>0</v>
      </c>
      <c r="AP126" s="48">
        <v>0</v>
      </c>
      <c r="AQ126" s="11">
        <v>0</v>
      </c>
      <c r="AR126" s="49">
        <v>0</v>
      </c>
      <c r="AS126" s="48">
        <v>0</v>
      </c>
      <c r="AT126" s="11">
        <v>0</v>
      </c>
      <c r="AU126" s="49">
        <f t="shared" si="729"/>
        <v>0</v>
      </c>
      <c r="AV126" s="48">
        <v>0</v>
      </c>
      <c r="AW126" s="11">
        <v>0</v>
      </c>
      <c r="AX126" s="49">
        <v>0</v>
      </c>
      <c r="AY126" s="54">
        <v>14</v>
      </c>
      <c r="AZ126" s="13">
        <v>815</v>
      </c>
      <c r="BA126" s="55">
        <v>58214.285714285717</v>
      </c>
      <c r="BB126" s="48">
        <v>0</v>
      </c>
      <c r="BC126" s="11">
        <v>0</v>
      </c>
      <c r="BD126" s="49">
        <v>0</v>
      </c>
      <c r="BE126" s="48">
        <v>0</v>
      </c>
      <c r="BF126" s="11">
        <v>0</v>
      </c>
      <c r="BG126" s="49">
        <v>0</v>
      </c>
      <c r="BH126" s="48">
        <v>0</v>
      </c>
      <c r="BI126" s="11">
        <v>0</v>
      </c>
      <c r="BJ126" s="49">
        <v>0</v>
      </c>
      <c r="BK126" s="54">
        <v>9</v>
      </c>
      <c r="BL126" s="13">
        <v>534</v>
      </c>
      <c r="BM126" s="55">
        <v>59333.333333333336</v>
      </c>
      <c r="BN126" s="48">
        <v>0</v>
      </c>
      <c r="BO126" s="11">
        <v>0</v>
      </c>
      <c r="BP126" s="49">
        <v>0</v>
      </c>
      <c r="BQ126" s="54">
        <v>69</v>
      </c>
      <c r="BR126" s="13">
        <v>3275</v>
      </c>
      <c r="BS126" s="55">
        <v>47463.768115942032</v>
      </c>
      <c r="BT126" s="48">
        <v>0</v>
      </c>
      <c r="BU126" s="11">
        <v>0</v>
      </c>
      <c r="BV126" s="49">
        <v>0</v>
      </c>
      <c r="BW126" s="48">
        <v>0</v>
      </c>
      <c r="BX126" s="11">
        <v>0</v>
      </c>
      <c r="BY126" s="49">
        <v>0</v>
      </c>
      <c r="BZ126" s="48">
        <v>0</v>
      </c>
      <c r="CA126" s="11">
        <v>0</v>
      </c>
      <c r="CB126" s="49">
        <v>0</v>
      </c>
      <c r="CC126" s="48">
        <v>0</v>
      </c>
      <c r="CD126" s="11">
        <v>0</v>
      </c>
      <c r="CE126" s="49">
        <v>0</v>
      </c>
      <c r="CF126" s="48">
        <v>0</v>
      </c>
      <c r="CG126" s="11">
        <v>0</v>
      </c>
      <c r="CH126" s="49">
        <v>0</v>
      </c>
      <c r="CI126" s="54">
        <v>1</v>
      </c>
      <c r="CJ126" s="13">
        <v>13</v>
      </c>
      <c r="CK126" s="55">
        <v>13000</v>
      </c>
      <c r="CL126" s="48">
        <v>0</v>
      </c>
      <c r="CM126" s="11">
        <v>0</v>
      </c>
      <c r="CN126" s="49">
        <v>0</v>
      </c>
      <c r="CO126" s="48">
        <v>0</v>
      </c>
      <c r="CP126" s="11">
        <v>0</v>
      </c>
      <c r="CQ126" s="49">
        <v>0</v>
      </c>
      <c r="CR126" s="48">
        <v>0</v>
      </c>
      <c r="CS126" s="11">
        <v>0</v>
      </c>
      <c r="CT126" s="49">
        <v>0</v>
      </c>
      <c r="CU126" s="48">
        <v>0</v>
      </c>
      <c r="CV126" s="11">
        <v>0</v>
      </c>
      <c r="CW126" s="49">
        <v>0</v>
      </c>
      <c r="CX126" s="48">
        <v>0</v>
      </c>
      <c r="CY126" s="11">
        <v>0</v>
      </c>
      <c r="CZ126" s="49">
        <v>0</v>
      </c>
      <c r="DA126" s="48">
        <v>0</v>
      </c>
      <c r="DB126" s="11">
        <v>0</v>
      </c>
      <c r="DC126" s="49">
        <v>0</v>
      </c>
      <c r="DD126" s="48">
        <v>0</v>
      </c>
      <c r="DE126" s="11">
        <v>0</v>
      </c>
      <c r="DF126" s="49">
        <v>0</v>
      </c>
      <c r="DG126" s="48">
        <v>0</v>
      </c>
      <c r="DH126" s="11">
        <v>0</v>
      </c>
      <c r="DI126" s="49">
        <v>0</v>
      </c>
      <c r="DJ126" s="48">
        <v>0</v>
      </c>
      <c r="DK126" s="11">
        <v>0</v>
      </c>
      <c r="DL126" s="49">
        <v>0</v>
      </c>
      <c r="DM126" s="48">
        <v>0</v>
      </c>
      <c r="DN126" s="11">
        <v>0</v>
      </c>
      <c r="DO126" s="49">
        <v>0</v>
      </c>
      <c r="DP126" s="48">
        <v>0</v>
      </c>
      <c r="DQ126" s="11">
        <v>0</v>
      </c>
      <c r="DR126" s="49">
        <v>0</v>
      </c>
      <c r="DS126" s="48">
        <v>0</v>
      </c>
      <c r="DT126" s="11">
        <v>0</v>
      </c>
      <c r="DU126" s="49">
        <v>0</v>
      </c>
      <c r="DV126" s="48">
        <v>0</v>
      </c>
      <c r="DW126" s="11">
        <v>0</v>
      </c>
      <c r="DX126" s="49">
        <v>0</v>
      </c>
      <c r="DY126" s="48">
        <v>0</v>
      </c>
      <c r="DZ126" s="11">
        <v>0</v>
      </c>
      <c r="EA126" s="49">
        <v>0</v>
      </c>
      <c r="EB126" s="48">
        <v>0</v>
      </c>
      <c r="EC126" s="11">
        <v>0</v>
      </c>
      <c r="ED126" s="49">
        <v>0</v>
      </c>
      <c r="EE126" s="48">
        <v>0</v>
      </c>
      <c r="EF126" s="11">
        <v>0</v>
      </c>
      <c r="EG126" s="49">
        <v>0</v>
      </c>
      <c r="EH126" s="48">
        <v>0</v>
      </c>
      <c r="EI126" s="11">
        <v>0</v>
      </c>
      <c r="EJ126" s="49">
        <v>0</v>
      </c>
      <c r="EK126" s="48">
        <v>0</v>
      </c>
      <c r="EL126" s="11">
        <v>0</v>
      </c>
      <c r="EM126" s="49">
        <f t="shared" si="730"/>
        <v>0</v>
      </c>
      <c r="EN126" s="48">
        <v>0</v>
      </c>
      <c r="EO126" s="11">
        <v>0</v>
      </c>
      <c r="EP126" s="49">
        <v>0</v>
      </c>
      <c r="EQ126" s="54">
        <v>182</v>
      </c>
      <c r="ER126" s="13">
        <v>12042</v>
      </c>
      <c r="ES126" s="55">
        <v>66164.835164835167</v>
      </c>
      <c r="ET126" s="48">
        <v>0</v>
      </c>
      <c r="EU126" s="11">
        <v>0</v>
      </c>
      <c r="EV126" s="49">
        <v>0</v>
      </c>
      <c r="EW126" s="48">
        <v>0</v>
      </c>
      <c r="EX126" s="11">
        <v>0</v>
      </c>
      <c r="EY126" s="49">
        <v>0</v>
      </c>
      <c r="EZ126" s="54">
        <v>13</v>
      </c>
      <c r="FA126" s="13">
        <v>9</v>
      </c>
      <c r="FB126" s="55">
        <v>692.30769230769226</v>
      </c>
      <c r="FC126" s="48">
        <v>0</v>
      </c>
      <c r="FD126" s="11">
        <v>0</v>
      </c>
      <c r="FE126" s="49">
        <v>0</v>
      </c>
      <c r="FF126" s="48">
        <v>0</v>
      </c>
      <c r="FG126" s="11">
        <v>0</v>
      </c>
      <c r="FH126" s="49">
        <v>0</v>
      </c>
      <c r="FI126" s="48">
        <v>0</v>
      </c>
      <c r="FJ126" s="11">
        <v>0</v>
      </c>
      <c r="FK126" s="49">
        <v>0</v>
      </c>
      <c r="FL126" s="48">
        <v>0</v>
      </c>
      <c r="FM126" s="11">
        <v>0</v>
      </c>
      <c r="FN126" s="49">
        <v>0</v>
      </c>
      <c r="FO126" s="48">
        <v>0</v>
      </c>
      <c r="FP126" s="11">
        <v>0</v>
      </c>
      <c r="FQ126" s="49">
        <v>0</v>
      </c>
      <c r="FR126" s="48">
        <v>0</v>
      </c>
      <c r="FS126" s="11">
        <v>0</v>
      </c>
      <c r="FT126" s="49">
        <v>0</v>
      </c>
      <c r="FU126" s="48">
        <v>0</v>
      </c>
      <c r="FV126" s="11">
        <v>0</v>
      </c>
      <c r="FW126" s="49">
        <v>0</v>
      </c>
      <c r="FX126" s="48">
        <v>0</v>
      </c>
      <c r="FY126" s="11">
        <v>0</v>
      </c>
      <c r="FZ126" s="49">
        <v>0</v>
      </c>
      <c r="GA126" s="48">
        <v>0</v>
      </c>
      <c r="GB126" s="11">
        <v>0</v>
      </c>
      <c r="GC126" s="49">
        <v>0</v>
      </c>
      <c r="GD126" s="48">
        <v>0</v>
      </c>
      <c r="GE126" s="11">
        <v>0</v>
      </c>
      <c r="GF126" s="49">
        <v>0</v>
      </c>
      <c r="GG126" s="54">
        <v>0</v>
      </c>
      <c r="GH126" s="13">
        <v>0</v>
      </c>
      <c r="GI126" s="55">
        <v>0</v>
      </c>
      <c r="GJ126" s="54">
        <v>0</v>
      </c>
      <c r="GK126" s="13">
        <v>1</v>
      </c>
      <c r="GL126" s="55">
        <v>0</v>
      </c>
      <c r="GM126" s="54">
        <v>19</v>
      </c>
      <c r="GN126" s="13">
        <v>394</v>
      </c>
      <c r="GO126" s="55">
        <v>20736.842105263157</v>
      </c>
      <c r="GP126" s="48">
        <v>0</v>
      </c>
      <c r="GQ126" s="11">
        <v>0</v>
      </c>
      <c r="GR126" s="49">
        <v>0</v>
      </c>
      <c r="GS126" s="54">
        <v>0</v>
      </c>
      <c r="GT126" s="13">
        <v>81</v>
      </c>
      <c r="GU126" s="55">
        <v>0</v>
      </c>
      <c r="GV126" s="54">
        <v>0</v>
      </c>
      <c r="GW126" s="13">
        <v>0</v>
      </c>
      <c r="GX126" s="55">
        <v>0</v>
      </c>
      <c r="GY126" s="48">
        <v>0</v>
      </c>
      <c r="GZ126" s="11">
        <v>0</v>
      </c>
      <c r="HA126" s="49">
        <v>0</v>
      </c>
      <c r="HB126" s="48">
        <v>0</v>
      </c>
      <c r="HC126" s="11">
        <v>0</v>
      </c>
      <c r="HD126" s="49">
        <v>0</v>
      </c>
      <c r="HE126" s="48">
        <v>0</v>
      </c>
      <c r="HF126" s="11">
        <v>0</v>
      </c>
      <c r="HG126" s="49">
        <v>0</v>
      </c>
      <c r="HH126" s="54">
        <v>44</v>
      </c>
      <c r="HI126" s="13">
        <v>1243</v>
      </c>
      <c r="HJ126" s="55">
        <v>28250</v>
      </c>
      <c r="HK126" s="48">
        <v>0</v>
      </c>
      <c r="HL126" s="11">
        <v>0</v>
      </c>
      <c r="HM126" s="49">
        <v>0</v>
      </c>
      <c r="HN126" s="48">
        <v>0</v>
      </c>
      <c r="HO126" s="11">
        <v>0</v>
      </c>
      <c r="HP126" s="49">
        <v>0</v>
      </c>
      <c r="HQ126" s="48">
        <v>0</v>
      </c>
      <c r="HR126" s="11">
        <v>0</v>
      </c>
      <c r="HS126" s="49">
        <v>0</v>
      </c>
      <c r="HT126" s="54">
        <v>0</v>
      </c>
      <c r="HU126" s="13">
        <v>40</v>
      </c>
      <c r="HV126" s="55">
        <v>0</v>
      </c>
      <c r="HW126" s="54">
        <v>32</v>
      </c>
      <c r="HX126" s="13">
        <v>1055</v>
      </c>
      <c r="HY126" s="55">
        <v>32968.75</v>
      </c>
      <c r="HZ126" s="48">
        <v>0</v>
      </c>
      <c r="IA126" s="11">
        <v>0</v>
      </c>
      <c r="IB126" s="49">
        <v>0</v>
      </c>
      <c r="IC126" s="48"/>
      <c r="ID126" s="11"/>
      <c r="IE126" s="49"/>
      <c r="IF126" s="48"/>
      <c r="IG126" s="11"/>
      <c r="IH126" s="49"/>
      <c r="II126" s="48"/>
      <c r="IJ126" s="11"/>
      <c r="IK126" s="49"/>
      <c r="IL126" s="48"/>
      <c r="IM126" s="11"/>
      <c r="IN126" s="49"/>
      <c r="IO126" s="48"/>
      <c r="IP126" s="11"/>
      <c r="IQ126" s="49"/>
      <c r="IR126" s="54">
        <v>0</v>
      </c>
      <c r="IS126" s="13">
        <v>0</v>
      </c>
      <c r="IT126" s="55">
        <v>0</v>
      </c>
      <c r="IU126" s="10">
        <f t="shared" si="569"/>
        <v>383</v>
      </c>
      <c r="IV126" s="15">
        <f t="shared" si="570"/>
        <v>19536</v>
      </c>
      <c r="IW126" s="6"/>
      <c r="IX126" s="9"/>
      <c r="IY126" s="6"/>
      <c r="IZ126" s="6"/>
      <c r="JA126" s="6"/>
      <c r="JB126" s="9"/>
      <c r="JC126" s="6"/>
      <c r="JD126" s="6"/>
      <c r="JE126" s="6"/>
      <c r="JF126" s="9"/>
      <c r="JG126" s="6"/>
      <c r="JH126" s="6"/>
      <c r="JI126" s="1"/>
      <c r="JJ126" s="2"/>
      <c r="JK126" s="1"/>
      <c r="JL126" s="1"/>
      <c r="JM126" s="1"/>
      <c r="JN126" s="2"/>
      <c r="JO126" s="1"/>
      <c r="JP126" s="1"/>
      <c r="JQ126" s="1"/>
      <c r="JR126" s="2"/>
      <c r="JS126" s="1"/>
      <c r="JT126" s="1"/>
      <c r="JU126" s="1"/>
      <c r="JV126" s="2"/>
      <c r="JW126" s="1"/>
      <c r="JX126" s="1"/>
      <c r="JY126" s="1"/>
      <c r="JZ126" s="2"/>
      <c r="KA126" s="1"/>
      <c r="KB126" s="1"/>
      <c r="KC126" s="1"/>
      <c r="KD126" s="2"/>
      <c r="KE126" s="1"/>
      <c r="KF126" s="1"/>
      <c r="KG126" s="1"/>
      <c r="KH126" s="2"/>
      <c r="KI126" s="1"/>
      <c r="KJ126" s="1"/>
      <c r="KK126" s="1"/>
      <c r="KL126" s="2"/>
      <c r="KM126" s="1"/>
      <c r="KN126" s="1"/>
      <c r="KO126" s="1"/>
    </row>
    <row r="127" spans="1:376" x14ac:dyDescent="0.3">
      <c r="A127" s="64">
        <v>2013</v>
      </c>
      <c r="B127" s="65" t="s">
        <v>9</v>
      </c>
      <c r="C127" s="48">
        <v>0</v>
      </c>
      <c r="D127" s="11">
        <v>0</v>
      </c>
      <c r="E127" s="49">
        <f t="shared" si="727"/>
        <v>0</v>
      </c>
      <c r="F127" s="48">
        <v>0</v>
      </c>
      <c r="G127" s="11">
        <v>0</v>
      </c>
      <c r="H127" s="49">
        <v>0</v>
      </c>
      <c r="I127" s="48">
        <v>0</v>
      </c>
      <c r="J127" s="11">
        <v>0</v>
      </c>
      <c r="K127" s="49">
        <v>0</v>
      </c>
      <c r="L127" s="54">
        <v>3</v>
      </c>
      <c r="M127" s="13">
        <v>105</v>
      </c>
      <c r="N127" s="55">
        <v>35000</v>
      </c>
      <c r="O127" s="48">
        <v>0</v>
      </c>
      <c r="P127" s="11">
        <v>0</v>
      </c>
      <c r="Q127" s="49">
        <v>0</v>
      </c>
      <c r="R127" s="48">
        <v>0</v>
      </c>
      <c r="S127" s="11">
        <v>0</v>
      </c>
      <c r="T127" s="49">
        <v>0</v>
      </c>
      <c r="U127" s="54">
        <v>1</v>
      </c>
      <c r="V127" s="13">
        <v>88</v>
      </c>
      <c r="W127" s="55">
        <v>88000</v>
      </c>
      <c r="X127" s="54">
        <v>1</v>
      </c>
      <c r="Y127" s="13">
        <v>88</v>
      </c>
      <c r="Z127" s="55">
        <v>88000</v>
      </c>
      <c r="AA127" s="48">
        <v>0</v>
      </c>
      <c r="AB127" s="11">
        <v>0</v>
      </c>
      <c r="AC127" s="49">
        <f t="shared" si="728"/>
        <v>0</v>
      </c>
      <c r="AD127" s="48">
        <v>0</v>
      </c>
      <c r="AE127" s="11">
        <v>0</v>
      </c>
      <c r="AF127" s="49">
        <v>0</v>
      </c>
      <c r="AG127" s="54">
        <v>0</v>
      </c>
      <c r="AH127" s="13">
        <v>0</v>
      </c>
      <c r="AI127" s="49">
        <v>0</v>
      </c>
      <c r="AJ127" s="48">
        <v>0</v>
      </c>
      <c r="AK127" s="11">
        <v>0</v>
      </c>
      <c r="AL127" s="49">
        <v>0</v>
      </c>
      <c r="AM127" s="48">
        <v>0</v>
      </c>
      <c r="AN127" s="11">
        <v>0</v>
      </c>
      <c r="AO127" s="49">
        <v>0</v>
      </c>
      <c r="AP127" s="48">
        <v>0</v>
      </c>
      <c r="AQ127" s="11">
        <v>0</v>
      </c>
      <c r="AR127" s="49">
        <v>0</v>
      </c>
      <c r="AS127" s="48">
        <v>0</v>
      </c>
      <c r="AT127" s="11">
        <v>0</v>
      </c>
      <c r="AU127" s="49">
        <f t="shared" si="729"/>
        <v>0</v>
      </c>
      <c r="AV127" s="48">
        <v>0</v>
      </c>
      <c r="AW127" s="11">
        <v>0</v>
      </c>
      <c r="AX127" s="49">
        <v>0</v>
      </c>
      <c r="AY127" s="54">
        <v>10</v>
      </c>
      <c r="AZ127" s="13">
        <v>369</v>
      </c>
      <c r="BA127" s="55">
        <v>36900</v>
      </c>
      <c r="BB127" s="48">
        <v>0</v>
      </c>
      <c r="BC127" s="11">
        <v>0</v>
      </c>
      <c r="BD127" s="49">
        <v>0</v>
      </c>
      <c r="BE127" s="48">
        <v>0</v>
      </c>
      <c r="BF127" s="11">
        <v>0</v>
      </c>
      <c r="BG127" s="49">
        <v>0</v>
      </c>
      <c r="BH127" s="48">
        <v>0</v>
      </c>
      <c r="BI127" s="11">
        <v>0</v>
      </c>
      <c r="BJ127" s="49">
        <v>0</v>
      </c>
      <c r="BK127" s="54">
        <v>17</v>
      </c>
      <c r="BL127" s="13">
        <v>776</v>
      </c>
      <c r="BM127" s="55">
        <v>45647.058823529413</v>
      </c>
      <c r="BN127" s="48">
        <v>0</v>
      </c>
      <c r="BO127" s="11">
        <v>0</v>
      </c>
      <c r="BP127" s="49">
        <v>0</v>
      </c>
      <c r="BQ127" s="54">
        <v>69</v>
      </c>
      <c r="BR127" s="13">
        <v>3228</v>
      </c>
      <c r="BS127" s="55">
        <v>46782.608695652169</v>
      </c>
      <c r="BT127" s="48">
        <v>0</v>
      </c>
      <c r="BU127" s="11">
        <v>0</v>
      </c>
      <c r="BV127" s="49">
        <v>0</v>
      </c>
      <c r="BW127" s="48">
        <v>0</v>
      </c>
      <c r="BX127" s="11">
        <v>0</v>
      </c>
      <c r="BY127" s="49">
        <v>0</v>
      </c>
      <c r="BZ127" s="48">
        <v>0</v>
      </c>
      <c r="CA127" s="11">
        <v>0</v>
      </c>
      <c r="CB127" s="49">
        <v>0</v>
      </c>
      <c r="CC127" s="48">
        <v>0</v>
      </c>
      <c r="CD127" s="11">
        <v>0</v>
      </c>
      <c r="CE127" s="49">
        <v>0</v>
      </c>
      <c r="CF127" s="48">
        <v>0</v>
      </c>
      <c r="CG127" s="11">
        <v>0</v>
      </c>
      <c r="CH127" s="49">
        <v>0</v>
      </c>
      <c r="CI127" s="54">
        <v>0</v>
      </c>
      <c r="CJ127" s="13">
        <v>3</v>
      </c>
      <c r="CK127" s="55">
        <v>0</v>
      </c>
      <c r="CL127" s="48">
        <v>0</v>
      </c>
      <c r="CM127" s="11">
        <v>0</v>
      </c>
      <c r="CN127" s="49">
        <v>0</v>
      </c>
      <c r="CO127" s="54">
        <v>20</v>
      </c>
      <c r="CP127" s="13">
        <v>5259</v>
      </c>
      <c r="CQ127" s="55">
        <v>262950</v>
      </c>
      <c r="CR127" s="48">
        <v>0</v>
      </c>
      <c r="CS127" s="11">
        <v>0</v>
      </c>
      <c r="CT127" s="49">
        <v>0</v>
      </c>
      <c r="CU127" s="48">
        <v>0</v>
      </c>
      <c r="CV127" s="11">
        <v>0</v>
      </c>
      <c r="CW127" s="49">
        <v>0</v>
      </c>
      <c r="CX127" s="48">
        <v>0</v>
      </c>
      <c r="CY127" s="11">
        <v>0</v>
      </c>
      <c r="CZ127" s="49">
        <v>0</v>
      </c>
      <c r="DA127" s="54">
        <v>0</v>
      </c>
      <c r="DB127" s="13">
        <v>1</v>
      </c>
      <c r="DC127" s="55">
        <v>0</v>
      </c>
      <c r="DD127" s="48">
        <v>0</v>
      </c>
      <c r="DE127" s="11">
        <v>0</v>
      </c>
      <c r="DF127" s="49">
        <v>0</v>
      </c>
      <c r="DG127" s="48">
        <v>0</v>
      </c>
      <c r="DH127" s="11">
        <v>0</v>
      </c>
      <c r="DI127" s="49">
        <v>0</v>
      </c>
      <c r="DJ127" s="48">
        <v>0</v>
      </c>
      <c r="DK127" s="11">
        <v>0</v>
      </c>
      <c r="DL127" s="49">
        <v>0</v>
      </c>
      <c r="DM127" s="48">
        <v>0</v>
      </c>
      <c r="DN127" s="11">
        <v>0</v>
      </c>
      <c r="DO127" s="49">
        <v>0</v>
      </c>
      <c r="DP127" s="48">
        <v>0</v>
      </c>
      <c r="DQ127" s="11">
        <v>0</v>
      </c>
      <c r="DR127" s="49">
        <v>0</v>
      </c>
      <c r="DS127" s="54">
        <v>0</v>
      </c>
      <c r="DT127" s="13">
        <v>0</v>
      </c>
      <c r="DU127" s="55">
        <v>0</v>
      </c>
      <c r="DV127" s="54">
        <v>9</v>
      </c>
      <c r="DW127" s="13">
        <v>409</v>
      </c>
      <c r="DX127" s="55">
        <v>45444.444444444445</v>
      </c>
      <c r="DY127" s="48">
        <v>0</v>
      </c>
      <c r="DZ127" s="11">
        <v>0</v>
      </c>
      <c r="EA127" s="49">
        <v>0</v>
      </c>
      <c r="EB127" s="48">
        <v>0</v>
      </c>
      <c r="EC127" s="11">
        <v>0</v>
      </c>
      <c r="ED127" s="49">
        <v>0</v>
      </c>
      <c r="EE127" s="48">
        <v>0</v>
      </c>
      <c r="EF127" s="11">
        <v>0</v>
      </c>
      <c r="EG127" s="49">
        <v>0</v>
      </c>
      <c r="EH127" s="48">
        <v>0</v>
      </c>
      <c r="EI127" s="11">
        <v>0</v>
      </c>
      <c r="EJ127" s="49">
        <v>0</v>
      </c>
      <c r="EK127" s="48">
        <v>0</v>
      </c>
      <c r="EL127" s="11">
        <v>0</v>
      </c>
      <c r="EM127" s="49">
        <f t="shared" si="730"/>
        <v>0</v>
      </c>
      <c r="EN127" s="48">
        <v>0</v>
      </c>
      <c r="EO127" s="11">
        <v>0</v>
      </c>
      <c r="EP127" s="49">
        <v>0</v>
      </c>
      <c r="EQ127" s="54">
        <v>91</v>
      </c>
      <c r="ER127" s="13">
        <v>7194</v>
      </c>
      <c r="ES127" s="55">
        <v>79054.945054945056</v>
      </c>
      <c r="ET127" s="48">
        <v>0</v>
      </c>
      <c r="EU127" s="11">
        <v>0</v>
      </c>
      <c r="EV127" s="49">
        <v>0</v>
      </c>
      <c r="EW127" s="48">
        <v>0</v>
      </c>
      <c r="EX127" s="11">
        <v>0</v>
      </c>
      <c r="EY127" s="49">
        <v>0</v>
      </c>
      <c r="EZ127" s="54">
        <v>11</v>
      </c>
      <c r="FA127" s="13">
        <v>14</v>
      </c>
      <c r="FB127" s="55">
        <v>1272.7272727272727</v>
      </c>
      <c r="FC127" s="48">
        <v>0</v>
      </c>
      <c r="FD127" s="11">
        <v>0</v>
      </c>
      <c r="FE127" s="49">
        <v>0</v>
      </c>
      <c r="FF127" s="48">
        <v>0</v>
      </c>
      <c r="FG127" s="11">
        <v>0</v>
      </c>
      <c r="FH127" s="49">
        <v>0</v>
      </c>
      <c r="FI127" s="48">
        <v>0</v>
      </c>
      <c r="FJ127" s="11">
        <v>0</v>
      </c>
      <c r="FK127" s="49">
        <v>0</v>
      </c>
      <c r="FL127" s="48">
        <v>0</v>
      </c>
      <c r="FM127" s="11">
        <v>0</v>
      </c>
      <c r="FN127" s="49">
        <v>0</v>
      </c>
      <c r="FO127" s="48">
        <v>0</v>
      </c>
      <c r="FP127" s="11">
        <v>0</v>
      </c>
      <c r="FQ127" s="49">
        <v>0</v>
      </c>
      <c r="FR127" s="48">
        <v>0</v>
      </c>
      <c r="FS127" s="11">
        <v>0</v>
      </c>
      <c r="FT127" s="49">
        <v>0</v>
      </c>
      <c r="FU127" s="48">
        <v>0</v>
      </c>
      <c r="FV127" s="11">
        <v>0</v>
      </c>
      <c r="FW127" s="49">
        <v>0</v>
      </c>
      <c r="FX127" s="54">
        <v>1</v>
      </c>
      <c r="FY127" s="13">
        <v>14</v>
      </c>
      <c r="FZ127" s="55">
        <v>14000</v>
      </c>
      <c r="GA127" s="48">
        <v>0</v>
      </c>
      <c r="GB127" s="11">
        <v>0</v>
      </c>
      <c r="GC127" s="49">
        <v>0</v>
      </c>
      <c r="GD127" s="48">
        <v>0</v>
      </c>
      <c r="GE127" s="11">
        <v>0</v>
      </c>
      <c r="GF127" s="49">
        <v>0</v>
      </c>
      <c r="GG127" s="54">
        <v>0</v>
      </c>
      <c r="GH127" s="13">
        <v>0</v>
      </c>
      <c r="GI127" s="55">
        <v>0</v>
      </c>
      <c r="GJ127" s="54">
        <v>0</v>
      </c>
      <c r="GK127" s="13">
        <v>2</v>
      </c>
      <c r="GL127" s="55">
        <v>0</v>
      </c>
      <c r="GM127" s="54">
        <v>45</v>
      </c>
      <c r="GN127" s="13">
        <v>1319</v>
      </c>
      <c r="GO127" s="55">
        <v>29311.111111111109</v>
      </c>
      <c r="GP127" s="48">
        <v>0</v>
      </c>
      <c r="GQ127" s="11">
        <v>0</v>
      </c>
      <c r="GR127" s="49">
        <v>0</v>
      </c>
      <c r="GS127" s="54">
        <v>16</v>
      </c>
      <c r="GT127" s="13">
        <v>1768</v>
      </c>
      <c r="GU127" s="55">
        <v>110500</v>
      </c>
      <c r="GV127" s="54">
        <v>0</v>
      </c>
      <c r="GW127" s="13">
        <v>0</v>
      </c>
      <c r="GX127" s="55">
        <v>0</v>
      </c>
      <c r="GY127" s="48">
        <v>0</v>
      </c>
      <c r="GZ127" s="11">
        <v>0</v>
      </c>
      <c r="HA127" s="49">
        <v>0</v>
      </c>
      <c r="HB127" s="48">
        <v>0</v>
      </c>
      <c r="HC127" s="11">
        <v>0</v>
      </c>
      <c r="HD127" s="49">
        <v>0</v>
      </c>
      <c r="HE127" s="48">
        <v>0</v>
      </c>
      <c r="HF127" s="11">
        <v>0</v>
      </c>
      <c r="HG127" s="49">
        <v>0</v>
      </c>
      <c r="HH127" s="54">
        <v>66</v>
      </c>
      <c r="HI127" s="13">
        <v>1830</v>
      </c>
      <c r="HJ127" s="55">
        <v>27727.272727272728</v>
      </c>
      <c r="HK127" s="48">
        <v>0</v>
      </c>
      <c r="HL127" s="11">
        <v>0</v>
      </c>
      <c r="HM127" s="49">
        <v>0</v>
      </c>
      <c r="HN127" s="48">
        <v>0</v>
      </c>
      <c r="HO127" s="11">
        <v>0</v>
      </c>
      <c r="HP127" s="49">
        <v>0</v>
      </c>
      <c r="HQ127" s="48">
        <v>0</v>
      </c>
      <c r="HR127" s="11">
        <v>0</v>
      </c>
      <c r="HS127" s="49">
        <v>0</v>
      </c>
      <c r="HT127" s="54">
        <v>3</v>
      </c>
      <c r="HU127" s="13">
        <v>251</v>
      </c>
      <c r="HV127" s="55">
        <v>83666.666666666672</v>
      </c>
      <c r="HW127" s="54">
        <v>11</v>
      </c>
      <c r="HX127" s="13">
        <v>281</v>
      </c>
      <c r="HY127" s="55">
        <v>25545.454545454548</v>
      </c>
      <c r="HZ127" s="48">
        <v>0</v>
      </c>
      <c r="IA127" s="11">
        <v>0</v>
      </c>
      <c r="IB127" s="49">
        <v>0</v>
      </c>
      <c r="IC127" s="48"/>
      <c r="ID127" s="11"/>
      <c r="IE127" s="49"/>
      <c r="IF127" s="48"/>
      <c r="IG127" s="11"/>
      <c r="IH127" s="49"/>
      <c r="II127" s="48"/>
      <c r="IJ127" s="11"/>
      <c r="IK127" s="49"/>
      <c r="IL127" s="48"/>
      <c r="IM127" s="11"/>
      <c r="IN127" s="49"/>
      <c r="IO127" s="48"/>
      <c r="IP127" s="11"/>
      <c r="IQ127" s="49"/>
      <c r="IR127" s="54">
        <v>0</v>
      </c>
      <c r="IS127" s="13">
        <v>0</v>
      </c>
      <c r="IT127" s="55">
        <v>0</v>
      </c>
      <c r="IU127" s="10">
        <f t="shared" si="569"/>
        <v>374</v>
      </c>
      <c r="IV127" s="15">
        <f t="shared" si="570"/>
        <v>22999</v>
      </c>
      <c r="IW127" s="6"/>
      <c r="IX127" s="9"/>
      <c r="IY127" s="6"/>
      <c r="IZ127" s="6"/>
      <c r="JA127" s="6"/>
      <c r="JB127" s="9"/>
      <c r="JC127" s="6"/>
      <c r="JD127" s="6"/>
      <c r="JE127" s="6"/>
      <c r="JF127" s="9"/>
      <c r="JG127" s="6"/>
      <c r="JH127" s="6"/>
      <c r="JI127" s="1"/>
      <c r="JJ127" s="2"/>
      <c r="JK127" s="1"/>
      <c r="JL127" s="1"/>
      <c r="JM127" s="1"/>
      <c r="JN127" s="2"/>
      <c r="JO127" s="1"/>
      <c r="JP127" s="1"/>
      <c r="JQ127" s="1"/>
      <c r="JR127" s="2"/>
      <c r="JS127" s="1"/>
      <c r="JT127" s="1"/>
      <c r="JU127" s="1"/>
      <c r="JV127" s="2"/>
      <c r="JW127" s="1"/>
      <c r="JX127" s="1"/>
      <c r="JY127" s="1"/>
      <c r="JZ127" s="2"/>
      <c r="KA127" s="1"/>
      <c r="KB127" s="1"/>
      <c r="KC127" s="1"/>
      <c r="KD127" s="2"/>
      <c r="KE127" s="1"/>
      <c r="KF127" s="1"/>
      <c r="KG127" s="1"/>
      <c r="KH127" s="2"/>
      <c r="KI127" s="1"/>
      <c r="KJ127" s="1"/>
      <c r="KK127" s="1"/>
      <c r="KL127" s="2"/>
      <c r="KM127" s="1"/>
      <c r="KN127" s="1"/>
      <c r="KO127" s="1"/>
    </row>
    <row r="128" spans="1:376" x14ac:dyDescent="0.3">
      <c r="A128" s="64">
        <v>2013</v>
      </c>
      <c r="B128" s="65" t="s">
        <v>10</v>
      </c>
      <c r="C128" s="48">
        <v>0</v>
      </c>
      <c r="D128" s="11">
        <v>0</v>
      </c>
      <c r="E128" s="49">
        <f t="shared" si="727"/>
        <v>0</v>
      </c>
      <c r="F128" s="48">
        <v>0</v>
      </c>
      <c r="G128" s="11">
        <v>0</v>
      </c>
      <c r="H128" s="49">
        <v>0</v>
      </c>
      <c r="I128" s="48">
        <v>0</v>
      </c>
      <c r="J128" s="11">
        <v>0</v>
      </c>
      <c r="K128" s="49">
        <v>0</v>
      </c>
      <c r="L128" s="48">
        <v>0</v>
      </c>
      <c r="M128" s="11">
        <v>0</v>
      </c>
      <c r="N128" s="49">
        <v>0</v>
      </c>
      <c r="O128" s="48">
        <v>0</v>
      </c>
      <c r="P128" s="11">
        <v>0</v>
      </c>
      <c r="Q128" s="49">
        <v>0</v>
      </c>
      <c r="R128" s="48">
        <v>0</v>
      </c>
      <c r="S128" s="11">
        <v>0</v>
      </c>
      <c r="T128" s="49">
        <v>0</v>
      </c>
      <c r="U128" s="48">
        <v>0</v>
      </c>
      <c r="V128" s="11">
        <v>0</v>
      </c>
      <c r="W128" s="49">
        <v>0</v>
      </c>
      <c r="X128" s="48">
        <v>0</v>
      </c>
      <c r="Y128" s="11">
        <v>0</v>
      </c>
      <c r="Z128" s="49">
        <v>0</v>
      </c>
      <c r="AA128" s="48">
        <v>0</v>
      </c>
      <c r="AB128" s="11">
        <v>0</v>
      </c>
      <c r="AC128" s="49">
        <f t="shared" si="728"/>
        <v>0</v>
      </c>
      <c r="AD128" s="48">
        <v>0</v>
      </c>
      <c r="AE128" s="11">
        <v>0</v>
      </c>
      <c r="AF128" s="49">
        <v>0</v>
      </c>
      <c r="AG128" s="54">
        <v>0</v>
      </c>
      <c r="AH128" s="13">
        <v>0</v>
      </c>
      <c r="AI128" s="49">
        <v>0</v>
      </c>
      <c r="AJ128" s="48">
        <v>0</v>
      </c>
      <c r="AK128" s="11">
        <v>0</v>
      </c>
      <c r="AL128" s="49">
        <v>0</v>
      </c>
      <c r="AM128" s="54">
        <v>1</v>
      </c>
      <c r="AN128" s="13">
        <v>77</v>
      </c>
      <c r="AO128" s="55">
        <v>77000</v>
      </c>
      <c r="AP128" s="48">
        <v>0</v>
      </c>
      <c r="AQ128" s="11">
        <v>0</v>
      </c>
      <c r="AR128" s="49">
        <v>0</v>
      </c>
      <c r="AS128" s="48">
        <v>0</v>
      </c>
      <c r="AT128" s="11">
        <v>0</v>
      </c>
      <c r="AU128" s="49">
        <f t="shared" si="729"/>
        <v>0</v>
      </c>
      <c r="AV128" s="48">
        <v>0</v>
      </c>
      <c r="AW128" s="11">
        <v>0</v>
      </c>
      <c r="AX128" s="49">
        <v>0</v>
      </c>
      <c r="AY128" s="54">
        <v>2</v>
      </c>
      <c r="AZ128" s="13">
        <v>217</v>
      </c>
      <c r="BA128" s="55">
        <v>108500</v>
      </c>
      <c r="BB128" s="48">
        <v>0</v>
      </c>
      <c r="BC128" s="11">
        <v>0</v>
      </c>
      <c r="BD128" s="49">
        <v>0</v>
      </c>
      <c r="BE128" s="48">
        <v>0</v>
      </c>
      <c r="BF128" s="11">
        <v>0</v>
      </c>
      <c r="BG128" s="49">
        <v>0</v>
      </c>
      <c r="BH128" s="48">
        <v>0</v>
      </c>
      <c r="BI128" s="11">
        <v>0</v>
      </c>
      <c r="BJ128" s="49">
        <v>0</v>
      </c>
      <c r="BK128" s="54">
        <v>4</v>
      </c>
      <c r="BL128" s="13">
        <v>942</v>
      </c>
      <c r="BM128" s="55">
        <v>235500</v>
      </c>
      <c r="BN128" s="48">
        <v>0</v>
      </c>
      <c r="BO128" s="11">
        <v>0</v>
      </c>
      <c r="BP128" s="49">
        <v>0</v>
      </c>
      <c r="BQ128" s="54">
        <v>28</v>
      </c>
      <c r="BR128" s="13">
        <v>1334</v>
      </c>
      <c r="BS128" s="55">
        <v>47642.857142857145</v>
      </c>
      <c r="BT128" s="48">
        <v>0</v>
      </c>
      <c r="BU128" s="11">
        <v>0</v>
      </c>
      <c r="BV128" s="49">
        <v>0</v>
      </c>
      <c r="BW128" s="48">
        <v>0</v>
      </c>
      <c r="BX128" s="11">
        <v>0</v>
      </c>
      <c r="BY128" s="49">
        <v>0</v>
      </c>
      <c r="BZ128" s="48">
        <v>0</v>
      </c>
      <c r="CA128" s="11">
        <v>0</v>
      </c>
      <c r="CB128" s="49">
        <v>0</v>
      </c>
      <c r="CC128" s="48">
        <v>0</v>
      </c>
      <c r="CD128" s="11">
        <v>0</v>
      </c>
      <c r="CE128" s="49">
        <v>0</v>
      </c>
      <c r="CF128" s="48">
        <v>0</v>
      </c>
      <c r="CG128" s="11">
        <v>0</v>
      </c>
      <c r="CH128" s="49">
        <v>0</v>
      </c>
      <c r="CI128" s="54">
        <v>4</v>
      </c>
      <c r="CJ128" s="13">
        <v>563</v>
      </c>
      <c r="CK128" s="55">
        <v>140750</v>
      </c>
      <c r="CL128" s="48">
        <v>0</v>
      </c>
      <c r="CM128" s="11">
        <v>0</v>
      </c>
      <c r="CN128" s="49">
        <v>0</v>
      </c>
      <c r="CO128" s="48">
        <v>0</v>
      </c>
      <c r="CP128" s="11">
        <v>0</v>
      </c>
      <c r="CQ128" s="49">
        <v>0</v>
      </c>
      <c r="CR128" s="48">
        <v>0</v>
      </c>
      <c r="CS128" s="11">
        <v>0</v>
      </c>
      <c r="CT128" s="49">
        <v>0</v>
      </c>
      <c r="CU128" s="54">
        <v>1</v>
      </c>
      <c r="CV128" s="13">
        <v>37</v>
      </c>
      <c r="CW128" s="55">
        <v>37000</v>
      </c>
      <c r="CX128" s="48">
        <v>0</v>
      </c>
      <c r="CY128" s="11">
        <v>0</v>
      </c>
      <c r="CZ128" s="49">
        <v>0</v>
      </c>
      <c r="DA128" s="48">
        <v>0</v>
      </c>
      <c r="DB128" s="11">
        <v>0</v>
      </c>
      <c r="DC128" s="49">
        <v>0</v>
      </c>
      <c r="DD128" s="48">
        <v>0</v>
      </c>
      <c r="DE128" s="11">
        <v>0</v>
      </c>
      <c r="DF128" s="49">
        <v>0</v>
      </c>
      <c r="DG128" s="48">
        <v>0</v>
      </c>
      <c r="DH128" s="11">
        <v>0</v>
      </c>
      <c r="DI128" s="49">
        <v>0</v>
      </c>
      <c r="DJ128" s="48">
        <v>0</v>
      </c>
      <c r="DK128" s="11">
        <v>0</v>
      </c>
      <c r="DL128" s="49">
        <v>0</v>
      </c>
      <c r="DM128" s="48">
        <v>0</v>
      </c>
      <c r="DN128" s="11">
        <v>0</v>
      </c>
      <c r="DO128" s="49">
        <v>0</v>
      </c>
      <c r="DP128" s="48">
        <v>0</v>
      </c>
      <c r="DQ128" s="11">
        <v>0</v>
      </c>
      <c r="DR128" s="49">
        <v>0</v>
      </c>
      <c r="DS128" s="48">
        <v>0</v>
      </c>
      <c r="DT128" s="11">
        <v>0</v>
      </c>
      <c r="DU128" s="49">
        <v>0</v>
      </c>
      <c r="DV128" s="48">
        <v>0</v>
      </c>
      <c r="DW128" s="11">
        <v>0</v>
      </c>
      <c r="DX128" s="49">
        <v>0</v>
      </c>
      <c r="DY128" s="48">
        <v>0</v>
      </c>
      <c r="DZ128" s="11">
        <v>0</v>
      </c>
      <c r="EA128" s="49">
        <v>0</v>
      </c>
      <c r="EB128" s="48">
        <v>0</v>
      </c>
      <c r="EC128" s="11">
        <v>0</v>
      </c>
      <c r="ED128" s="49">
        <v>0</v>
      </c>
      <c r="EE128" s="48">
        <v>0</v>
      </c>
      <c r="EF128" s="11">
        <v>0</v>
      </c>
      <c r="EG128" s="49">
        <v>0</v>
      </c>
      <c r="EH128" s="48">
        <v>0</v>
      </c>
      <c r="EI128" s="11">
        <v>0</v>
      </c>
      <c r="EJ128" s="49">
        <v>0</v>
      </c>
      <c r="EK128" s="48">
        <v>0</v>
      </c>
      <c r="EL128" s="11">
        <v>0</v>
      </c>
      <c r="EM128" s="49">
        <f t="shared" si="730"/>
        <v>0</v>
      </c>
      <c r="EN128" s="48">
        <v>0</v>
      </c>
      <c r="EO128" s="11">
        <v>0</v>
      </c>
      <c r="EP128" s="49">
        <v>0</v>
      </c>
      <c r="EQ128" s="54">
        <v>216</v>
      </c>
      <c r="ER128" s="13">
        <v>13706</v>
      </c>
      <c r="ES128" s="55">
        <v>63453.703703703701</v>
      </c>
      <c r="ET128" s="48">
        <v>0</v>
      </c>
      <c r="EU128" s="11">
        <v>0</v>
      </c>
      <c r="EV128" s="49">
        <v>0</v>
      </c>
      <c r="EW128" s="48">
        <v>0</v>
      </c>
      <c r="EX128" s="11">
        <v>0</v>
      </c>
      <c r="EY128" s="49">
        <v>0</v>
      </c>
      <c r="EZ128" s="54">
        <v>42</v>
      </c>
      <c r="FA128" s="13">
        <v>24</v>
      </c>
      <c r="FB128" s="55">
        <v>571.42857142857144</v>
      </c>
      <c r="FC128" s="54">
        <v>24</v>
      </c>
      <c r="FD128" s="13">
        <v>81</v>
      </c>
      <c r="FE128" s="55">
        <v>3375</v>
      </c>
      <c r="FF128" s="48">
        <v>0</v>
      </c>
      <c r="FG128" s="11">
        <v>0</v>
      </c>
      <c r="FH128" s="49">
        <v>0</v>
      </c>
      <c r="FI128" s="48">
        <v>0</v>
      </c>
      <c r="FJ128" s="11">
        <v>0</v>
      </c>
      <c r="FK128" s="49">
        <v>0</v>
      </c>
      <c r="FL128" s="48">
        <v>0</v>
      </c>
      <c r="FM128" s="11">
        <v>0</v>
      </c>
      <c r="FN128" s="49">
        <v>0</v>
      </c>
      <c r="FO128" s="48">
        <v>0</v>
      </c>
      <c r="FP128" s="11">
        <v>0</v>
      </c>
      <c r="FQ128" s="49">
        <v>0</v>
      </c>
      <c r="FR128" s="48">
        <v>0</v>
      </c>
      <c r="FS128" s="11">
        <v>0</v>
      </c>
      <c r="FT128" s="49">
        <v>0</v>
      </c>
      <c r="FU128" s="48">
        <v>0</v>
      </c>
      <c r="FV128" s="11">
        <v>0</v>
      </c>
      <c r="FW128" s="49">
        <v>0</v>
      </c>
      <c r="FX128" s="48">
        <v>0</v>
      </c>
      <c r="FY128" s="11">
        <v>0</v>
      </c>
      <c r="FZ128" s="49">
        <v>0</v>
      </c>
      <c r="GA128" s="48">
        <v>0</v>
      </c>
      <c r="GB128" s="11">
        <v>0</v>
      </c>
      <c r="GC128" s="49">
        <v>0</v>
      </c>
      <c r="GD128" s="54">
        <v>5</v>
      </c>
      <c r="GE128" s="13">
        <v>569</v>
      </c>
      <c r="GF128" s="55">
        <v>113800</v>
      </c>
      <c r="GG128" s="54">
        <v>0</v>
      </c>
      <c r="GH128" s="13">
        <v>0</v>
      </c>
      <c r="GI128" s="55">
        <v>0</v>
      </c>
      <c r="GJ128" s="48">
        <v>0</v>
      </c>
      <c r="GK128" s="11">
        <v>0</v>
      </c>
      <c r="GL128" s="49">
        <v>0</v>
      </c>
      <c r="GM128" s="48">
        <v>0</v>
      </c>
      <c r="GN128" s="11">
        <v>0</v>
      </c>
      <c r="GO128" s="49">
        <v>0</v>
      </c>
      <c r="GP128" s="48">
        <v>0</v>
      </c>
      <c r="GQ128" s="11">
        <v>0</v>
      </c>
      <c r="GR128" s="49">
        <v>0</v>
      </c>
      <c r="GS128" s="54">
        <v>1</v>
      </c>
      <c r="GT128" s="13">
        <v>193</v>
      </c>
      <c r="GU128" s="55">
        <v>193000</v>
      </c>
      <c r="GV128" s="54">
        <v>0</v>
      </c>
      <c r="GW128" s="13">
        <v>0</v>
      </c>
      <c r="GX128" s="55">
        <v>0</v>
      </c>
      <c r="GY128" s="48">
        <v>0</v>
      </c>
      <c r="GZ128" s="11">
        <v>0</v>
      </c>
      <c r="HA128" s="49">
        <v>0</v>
      </c>
      <c r="HB128" s="48">
        <v>0</v>
      </c>
      <c r="HC128" s="11">
        <v>0</v>
      </c>
      <c r="HD128" s="49">
        <v>0</v>
      </c>
      <c r="HE128" s="48">
        <v>0</v>
      </c>
      <c r="HF128" s="11">
        <v>0</v>
      </c>
      <c r="HG128" s="49">
        <v>0</v>
      </c>
      <c r="HH128" s="48">
        <v>0</v>
      </c>
      <c r="HI128" s="11">
        <v>0</v>
      </c>
      <c r="HJ128" s="49">
        <v>0</v>
      </c>
      <c r="HK128" s="48">
        <v>0</v>
      </c>
      <c r="HL128" s="11">
        <v>0</v>
      </c>
      <c r="HM128" s="49">
        <v>0</v>
      </c>
      <c r="HN128" s="48">
        <v>0</v>
      </c>
      <c r="HO128" s="11">
        <v>0</v>
      </c>
      <c r="HP128" s="49">
        <v>0</v>
      </c>
      <c r="HQ128" s="48">
        <v>0</v>
      </c>
      <c r="HR128" s="11">
        <v>0</v>
      </c>
      <c r="HS128" s="49">
        <v>0</v>
      </c>
      <c r="HT128" s="54">
        <v>18</v>
      </c>
      <c r="HU128" s="13">
        <v>601</v>
      </c>
      <c r="HV128" s="55">
        <v>33388.888888888883</v>
      </c>
      <c r="HW128" s="54">
        <v>7</v>
      </c>
      <c r="HX128" s="13">
        <v>2677</v>
      </c>
      <c r="HY128" s="55">
        <v>382428.57142857142</v>
      </c>
      <c r="HZ128" s="48">
        <v>0</v>
      </c>
      <c r="IA128" s="11">
        <v>0</v>
      </c>
      <c r="IB128" s="49">
        <v>0</v>
      </c>
      <c r="IC128" s="48"/>
      <c r="ID128" s="11"/>
      <c r="IE128" s="49"/>
      <c r="IF128" s="48"/>
      <c r="IG128" s="11"/>
      <c r="IH128" s="49"/>
      <c r="II128" s="48"/>
      <c r="IJ128" s="11"/>
      <c r="IK128" s="49"/>
      <c r="IL128" s="48"/>
      <c r="IM128" s="11"/>
      <c r="IN128" s="49"/>
      <c r="IO128" s="48"/>
      <c r="IP128" s="11"/>
      <c r="IQ128" s="49"/>
      <c r="IR128" s="54">
        <v>0</v>
      </c>
      <c r="IS128" s="13">
        <v>0</v>
      </c>
      <c r="IT128" s="55">
        <v>0</v>
      </c>
      <c r="IU128" s="10">
        <f t="shared" si="569"/>
        <v>353</v>
      </c>
      <c r="IV128" s="15">
        <f t="shared" si="570"/>
        <v>21021</v>
      </c>
      <c r="IW128" s="6"/>
      <c r="IX128" s="9"/>
      <c r="IY128" s="6"/>
      <c r="IZ128" s="6"/>
      <c r="JA128" s="6"/>
      <c r="JB128" s="9"/>
      <c r="JC128" s="6"/>
      <c r="JD128" s="6"/>
      <c r="JE128" s="6"/>
      <c r="JF128" s="9"/>
      <c r="JG128" s="6"/>
      <c r="JH128" s="6"/>
      <c r="JI128" s="1"/>
      <c r="JJ128" s="2"/>
      <c r="JK128" s="1"/>
      <c r="JL128" s="1"/>
      <c r="JM128" s="1"/>
      <c r="JN128" s="2"/>
      <c r="JO128" s="1"/>
      <c r="JP128" s="1"/>
      <c r="JQ128" s="1"/>
      <c r="JR128" s="2"/>
      <c r="JS128" s="1"/>
      <c r="JT128" s="1"/>
      <c r="JU128" s="1"/>
      <c r="JV128" s="2"/>
      <c r="JW128" s="1"/>
      <c r="JX128" s="1"/>
      <c r="JY128" s="1"/>
      <c r="JZ128" s="2"/>
      <c r="KA128" s="1"/>
      <c r="KB128" s="1"/>
      <c r="KC128" s="1"/>
      <c r="KD128" s="2"/>
      <c r="KE128" s="1"/>
      <c r="KF128" s="1"/>
      <c r="KG128" s="1"/>
      <c r="KH128" s="2"/>
      <c r="KI128" s="1"/>
      <c r="KJ128" s="1"/>
      <c r="KK128" s="1"/>
      <c r="KL128" s="2"/>
      <c r="KM128" s="1"/>
      <c r="KN128" s="1"/>
      <c r="KO128" s="1"/>
    </row>
    <row r="129" spans="1:376" x14ac:dyDescent="0.3">
      <c r="A129" s="64">
        <v>2013</v>
      </c>
      <c r="B129" s="65" t="s">
        <v>11</v>
      </c>
      <c r="C129" s="48">
        <v>0</v>
      </c>
      <c r="D129" s="11">
        <v>0</v>
      </c>
      <c r="E129" s="49">
        <f t="shared" si="727"/>
        <v>0</v>
      </c>
      <c r="F129" s="48">
        <v>0</v>
      </c>
      <c r="G129" s="11">
        <v>0</v>
      </c>
      <c r="H129" s="49">
        <v>0</v>
      </c>
      <c r="I129" s="48">
        <v>5.5289999999999999</v>
      </c>
      <c r="J129" s="11">
        <v>192.74299999999999</v>
      </c>
      <c r="K129" s="49">
        <f t="shared" ref="K129:K130" si="731">J129/I129*1000</f>
        <v>34860.372580936877</v>
      </c>
      <c r="L129" s="48">
        <v>3.1</v>
      </c>
      <c r="M129" s="11">
        <v>147.70699999999999</v>
      </c>
      <c r="N129" s="49">
        <f t="shared" ref="N129:Q134" si="732">M129/L129*1000</f>
        <v>47647.419354838705</v>
      </c>
      <c r="O129" s="48">
        <v>2.3919999999999999</v>
      </c>
      <c r="P129" s="11">
        <v>7.5720000000000001</v>
      </c>
      <c r="Q129" s="49">
        <f t="shared" si="732"/>
        <v>3165.551839464883</v>
      </c>
      <c r="R129" s="48">
        <v>0</v>
      </c>
      <c r="S129" s="11">
        <v>0</v>
      </c>
      <c r="T129" s="49">
        <v>0</v>
      </c>
      <c r="U129" s="48">
        <v>0</v>
      </c>
      <c r="V129" s="11">
        <v>0</v>
      </c>
      <c r="W129" s="49">
        <v>0</v>
      </c>
      <c r="X129" s="48">
        <v>0</v>
      </c>
      <c r="Y129" s="11">
        <v>0</v>
      </c>
      <c r="Z129" s="49">
        <v>0</v>
      </c>
      <c r="AA129" s="48">
        <v>0</v>
      </c>
      <c r="AB129" s="11">
        <v>0</v>
      </c>
      <c r="AC129" s="49">
        <f t="shared" si="728"/>
        <v>0</v>
      </c>
      <c r="AD129" s="48">
        <v>0</v>
      </c>
      <c r="AE129" s="11">
        <v>0</v>
      </c>
      <c r="AF129" s="49">
        <v>0</v>
      </c>
      <c r="AG129" s="48">
        <v>0</v>
      </c>
      <c r="AH129" s="11">
        <v>0</v>
      </c>
      <c r="AI129" s="49">
        <v>0</v>
      </c>
      <c r="AJ129" s="48">
        <v>0</v>
      </c>
      <c r="AK129" s="11">
        <v>0</v>
      </c>
      <c r="AL129" s="49">
        <v>0</v>
      </c>
      <c r="AM129" s="48">
        <v>0</v>
      </c>
      <c r="AN129" s="11">
        <v>0</v>
      </c>
      <c r="AO129" s="49">
        <v>0</v>
      </c>
      <c r="AP129" s="48">
        <v>0</v>
      </c>
      <c r="AQ129" s="11">
        <v>0</v>
      </c>
      <c r="AR129" s="49">
        <v>0</v>
      </c>
      <c r="AS129" s="48">
        <v>0</v>
      </c>
      <c r="AT129" s="11">
        <v>0</v>
      </c>
      <c r="AU129" s="49">
        <f t="shared" si="729"/>
        <v>0</v>
      </c>
      <c r="AV129" s="48">
        <v>0</v>
      </c>
      <c r="AW129" s="11">
        <v>0</v>
      </c>
      <c r="AX129" s="49">
        <v>0</v>
      </c>
      <c r="AY129" s="48">
        <v>11.382</v>
      </c>
      <c r="AZ129" s="11">
        <v>1353.7860000000001</v>
      </c>
      <c r="BA129" s="49">
        <f t="shared" ref="AO129:BA134" si="733">AZ129/AY129*1000</f>
        <v>118940.9594095941</v>
      </c>
      <c r="BB129" s="48">
        <v>0</v>
      </c>
      <c r="BC129" s="11">
        <v>0</v>
      </c>
      <c r="BD129" s="49">
        <v>0</v>
      </c>
      <c r="BE129" s="48">
        <v>0</v>
      </c>
      <c r="BF129" s="11">
        <v>0</v>
      </c>
      <c r="BG129" s="49">
        <v>0</v>
      </c>
      <c r="BH129" s="48">
        <v>0</v>
      </c>
      <c r="BI129" s="11">
        <v>0</v>
      </c>
      <c r="BJ129" s="49">
        <v>0</v>
      </c>
      <c r="BK129" s="48">
        <v>19.443000000000001</v>
      </c>
      <c r="BL129" s="11">
        <v>1016.678</v>
      </c>
      <c r="BM129" s="49">
        <f t="shared" ref="BM129:BS134" si="734">BL129/BK129*1000</f>
        <v>52290.181556344178</v>
      </c>
      <c r="BN129" s="48">
        <v>0</v>
      </c>
      <c r="BO129" s="11">
        <v>0</v>
      </c>
      <c r="BP129" s="49">
        <v>0</v>
      </c>
      <c r="BQ129" s="48">
        <v>53.390999999999998</v>
      </c>
      <c r="BR129" s="11">
        <v>1889.1969999999999</v>
      </c>
      <c r="BS129" s="49">
        <f t="shared" si="734"/>
        <v>35384.184600400811</v>
      </c>
      <c r="BT129" s="48">
        <v>0</v>
      </c>
      <c r="BU129" s="11">
        <v>0</v>
      </c>
      <c r="BV129" s="49">
        <v>0</v>
      </c>
      <c r="BW129" s="48">
        <v>0</v>
      </c>
      <c r="BX129" s="11">
        <v>0</v>
      </c>
      <c r="BY129" s="49">
        <v>0</v>
      </c>
      <c r="BZ129" s="48">
        <v>0.03</v>
      </c>
      <c r="CA129" s="11">
        <v>0.45</v>
      </c>
      <c r="CB129" s="49">
        <f t="shared" ref="CB129" si="735">CA129/BZ129*1000</f>
        <v>15000.000000000002</v>
      </c>
      <c r="CC129" s="48">
        <v>0</v>
      </c>
      <c r="CD129" s="11">
        <v>0</v>
      </c>
      <c r="CE129" s="49">
        <v>0</v>
      </c>
      <c r="CF129" s="48">
        <v>0</v>
      </c>
      <c r="CG129" s="11">
        <v>0</v>
      </c>
      <c r="CH129" s="49">
        <v>0</v>
      </c>
      <c r="CI129" s="48">
        <v>0.72499999999999998</v>
      </c>
      <c r="CJ129" s="11">
        <v>25.100999999999999</v>
      </c>
      <c r="CK129" s="49">
        <f t="shared" ref="CK129:CK134" si="736">CJ129/CI129*1000</f>
        <v>34622.068965517246</v>
      </c>
      <c r="CL129" s="48">
        <v>0</v>
      </c>
      <c r="CM129" s="11">
        <v>0</v>
      </c>
      <c r="CN129" s="49">
        <v>0</v>
      </c>
      <c r="CO129" s="48">
        <v>8.3680000000000003</v>
      </c>
      <c r="CP129" s="11">
        <v>2093.4810000000002</v>
      </c>
      <c r="CQ129" s="49">
        <f t="shared" ref="CQ129:CW134" si="737">CP129/CO129*1000</f>
        <v>250176.98374760998</v>
      </c>
      <c r="CR129" s="48">
        <v>0</v>
      </c>
      <c r="CS129" s="11">
        <v>0</v>
      </c>
      <c r="CT129" s="49">
        <v>0</v>
      </c>
      <c r="CU129" s="48">
        <v>0</v>
      </c>
      <c r="CV129" s="11">
        <v>0</v>
      </c>
      <c r="CW129" s="49">
        <v>0</v>
      </c>
      <c r="CX129" s="48">
        <v>0</v>
      </c>
      <c r="CY129" s="11">
        <v>0</v>
      </c>
      <c r="CZ129" s="49">
        <v>0</v>
      </c>
      <c r="DA129" s="48">
        <v>0</v>
      </c>
      <c r="DB129" s="11">
        <v>0</v>
      </c>
      <c r="DC129" s="49">
        <v>0</v>
      </c>
      <c r="DD129" s="48">
        <v>0</v>
      </c>
      <c r="DE129" s="11">
        <v>0</v>
      </c>
      <c r="DF129" s="49">
        <v>0</v>
      </c>
      <c r="DG129" s="48">
        <v>0</v>
      </c>
      <c r="DH129" s="11">
        <v>0</v>
      </c>
      <c r="DI129" s="49">
        <v>0</v>
      </c>
      <c r="DJ129" s="48">
        <v>0</v>
      </c>
      <c r="DK129" s="11">
        <v>0</v>
      </c>
      <c r="DL129" s="49">
        <v>0</v>
      </c>
      <c r="DM129" s="48">
        <v>0</v>
      </c>
      <c r="DN129" s="11">
        <v>0</v>
      </c>
      <c r="DO129" s="49">
        <v>0</v>
      </c>
      <c r="DP129" s="48">
        <v>0</v>
      </c>
      <c r="DQ129" s="11">
        <v>0</v>
      </c>
      <c r="DR129" s="49">
        <v>0</v>
      </c>
      <c r="DS129" s="48">
        <v>0</v>
      </c>
      <c r="DT129" s="11">
        <v>0</v>
      </c>
      <c r="DU129" s="49">
        <v>0</v>
      </c>
      <c r="DV129" s="48">
        <v>0.2</v>
      </c>
      <c r="DW129" s="11">
        <v>10.814</v>
      </c>
      <c r="DX129" s="49">
        <f t="shared" ref="DO129:DX134" si="738">DW129/DV129*1000</f>
        <v>54070</v>
      </c>
      <c r="DY129" s="48">
        <v>0</v>
      </c>
      <c r="DZ129" s="11">
        <v>0</v>
      </c>
      <c r="EA129" s="49">
        <v>0</v>
      </c>
      <c r="EB129" s="48">
        <v>0</v>
      </c>
      <c r="EC129" s="11">
        <v>0</v>
      </c>
      <c r="ED129" s="49">
        <v>0</v>
      </c>
      <c r="EE129" s="48">
        <v>0</v>
      </c>
      <c r="EF129" s="11">
        <v>0</v>
      </c>
      <c r="EG129" s="49">
        <v>0</v>
      </c>
      <c r="EH129" s="48">
        <v>0</v>
      </c>
      <c r="EI129" s="11">
        <v>0</v>
      </c>
      <c r="EJ129" s="49">
        <v>0</v>
      </c>
      <c r="EK129" s="48">
        <v>0</v>
      </c>
      <c r="EL129" s="11">
        <v>0</v>
      </c>
      <c r="EM129" s="49">
        <f t="shared" si="730"/>
        <v>0</v>
      </c>
      <c r="EN129" s="48">
        <v>0</v>
      </c>
      <c r="EO129" s="11">
        <v>0</v>
      </c>
      <c r="EP129" s="49">
        <v>0</v>
      </c>
      <c r="EQ129" s="48">
        <v>179.584</v>
      </c>
      <c r="ER129" s="11">
        <v>14875.196</v>
      </c>
      <c r="ES129" s="49">
        <f t="shared" ref="ES129:FB134" si="739">ER129/EQ129*1000</f>
        <v>82831.410370634359</v>
      </c>
      <c r="ET129" s="48">
        <v>0</v>
      </c>
      <c r="EU129" s="11">
        <v>0</v>
      </c>
      <c r="EV129" s="49">
        <v>0</v>
      </c>
      <c r="EW129" s="48">
        <v>0</v>
      </c>
      <c r="EX129" s="11">
        <v>0</v>
      </c>
      <c r="EY129" s="49">
        <v>0</v>
      </c>
      <c r="EZ129" s="48">
        <v>62.27</v>
      </c>
      <c r="FA129" s="11">
        <v>28.218</v>
      </c>
      <c r="FB129" s="49">
        <f t="shared" si="739"/>
        <v>453.15561265456876</v>
      </c>
      <c r="FC129" s="48">
        <v>0</v>
      </c>
      <c r="FD129" s="11">
        <v>0</v>
      </c>
      <c r="FE129" s="49">
        <v>0</v>
      </c>
      <c r="FF129" s="48">
        <v>0</v>
      </c>
      <c r="FG129" s="11">
        <v>0</v>
      </c>
      <c r="FH129" s="49">
        <v>0</v>
      </c>
      <c r="FI129" s="48">
        <v>0</v>
      </c>
      <c r="FJ129" s="11">
        <v>0</v>
      </c>
      <c r="FK129" s="49">
        <v>0</v>
      </c>
      <c r="FL129" s="48">
        <v>0</v>
      </c>
      <c r="FM129" s="11">
        <v>0</v>
      </c>
      <c r="FN129" s="49">
        <v>0</v>
      </c>
      <c r="FO129" s="48">
        <v>0</v>
      </c>
      <c r="FP129" s="11">
        <v>0</v>
      </c>
      <c r="FQ129" s="49">
        <v>0</v>
      </c>
      <c r="FR129" s="48">
        <v>0</v>
      </c>
      <c r="FS129" s="11">
        <v>0</v>
      </c>
      <c r="FT129" s="49">
        <v>0</v>
      </c>
      <c r="FU129" s="48">
        <v>0</v>
      </c>
      <c r="FV129" s="11">
        <v>0</v>
      </c>
      <c r="FW129" s="49">
        <v>0</v>
      </c>
      <c r="FX129" s="48">
        <v>0</v>
      </c>
      <c r="FY129" s="11">
        <v>0</v>
      </c>
      <c r="FZ129" s="49">
        <v>0</v>
      </c>
      <c r="GA129" s="48">
        <v>0</v>
      </c>
      <c r="GB129" s="11">
        <v>0</v>
      </c>
      <c r="GC129" s="49">
        <v>0</v>
      </c>
      <c r="GD129" s="48">
        <v>0</v>
      </c>
      <c r="GE129" s="11">
        <v>0</v>
      </c>
      <c r="GF129" s="49">
        <v>0</v>
      </c>
      <c r="GG129" s="54">
        <v>0</v>
      </c>
      <c r="GH129" s="13">
        <v>0</v>
      </c>
      <c r="GI129" s="55">
        <v>0</v>
      </c>
      <c r="GJ129" s="48">
        <v>0</v>
      </c>
      <c r="GK129" s="11">
        <v>0</v>
      </c>
      <c r="GL129" s="49">
        <v>0</v>
      </c>
      <c r="GM129" s="48">
        <v>43.654000000000003</v>
      </c>
      <c r="GN129" s="11">
        <v>2883.1550000000002</v>
      </c>
      <c r="GO129" s="49">
        <f t="shared" ref="GF129:GO134" si="740">GN129/GM129*1000</f>
        <v>66045.608649837362</v>
      </c>
      <c r="GP129" s="48">
        <v>0</v>
      </c>
      <c r="GQ129" s="11">
        <v>0</v>
      </c>
      <c r="GR129" s="49">
        <v>0</v>
      </c>
      <c r="GS129" s="48">
        <v>15.94</v>
      </c>
      <c r="GT129" s="11">
        <v>1799.7270000000001</v>
      </c>
      <c r="GU129" s="49">
        <f t="shared" ref="GU129:HG134" si="741">GT129/GS129*1000</f>
        <v>112906.33626097867</v>
      </c>
      <c r="GV129" s="54">
        <v>0</v>
      </c>
      <c r="GW129" s="13">
        <v>0</v>
      </c>
      <c r="GX129" s="55">
        <v>0</v>
      </c>
      <c r="GY129" s="48">
        <v>0</v>
      </c>
      <c r="GZ129" s="11">
        <v>0</v>
      </c>
      <c r="HA129" s="49">
        <v>0</v>
      </c>
      <c r="HB129" s="48">
        <v>0</v>
      </c>
      <c r="HC129" s="11">
        <v>0</v>
      </c>
      <c r="HD129" s="49">
        <v>0</v>
      </c>
      <c r="HE129" s="48">
        <v>0</v>
      </c>
      <c r="HF129" s="11">
        <v>0</v>
      </c>
      <c r="HG129" s="49">
        <v>0</v>
      </c>
      <c r="HH129" s="48">
        <v>0</v>
      </c>
      <c r="HI129" s="11">
        <v>0</v>
      </c>
      <c r="HJ129" s="49">
        <v>0</v>
      </c>
      <c r="HK129" s="48">
        <v>0</v>
      </c>
      <c r="HL129" s="11">
        <v>0</v>
      </c>
      <c r="HM129" s="49">
        <v>0</v>
      </c>
      <c r="HN129" s="48">
        <v>0.02</v>
      </c>
      <c r="HO129" s="11">
        <v>13.250999999999999</v>
      </c>
      <c r="HP129" s="49">
        <f t="shared" ref="HP129" si="742">HO129/HN129*1000</f>
        <v>662550</v>
      </c>
      <c r="HQ129" s="48">
        <v>0</v>
      </c>
      <c r="HR129" s="11">
        <v>0</v>
      </c>
      <c r="HS129" s="49">
        <v>0</v>
      </c>
      <c r="HT129" s="48">
        <v>4.2519999999999998</v>
      </c>
      <c r="HU129" s="11">
        <v>148.41</v>
      </c>
      <c r="HV129" s="49">
        <f t="shared" ref="HV129:HY134" si="743">HU129/HT129*1000</f>
        <v>34903.574788334903</v>
      </c>
      <c r="HW129" s="48">
        <v>30.277999999999999</v>
      </c>
      <c r="HX129" s="11">
        <v>14741.807000000001</v>
      </c>
      <c r="HY129" s="49">
        <f t="shared" si="743"/>
        <v>486881.79536296986</v>
      </c>
      <c r="HZ129" s="48">
        <v>0</v>
      </c>
      <c r="IA129" s="11">
        <v>0</v>
      </c>
      <c r="IB129" s="49">
        <v>0</v>
      </c>
      <c r="IC129" s="48"/>
      <c r="ID129" s="11"/>
      <c r="IE129" s="49"/>
      <c r="IF129" s="48"/>
      <c r="IG129" s="11"/>
      <c r="IH129" s="49"/>
      <c r="II129" s="48"/>
      <c r="IJ129" s="11"/>
      <c r="IK129" s="49"/>
      <c r="IL129" s="48"/>
      <c r="IM129" s="11"/>
      <c r="IN129" s="49"/>
      <c r="IO129" s="48"/>
      <c r="IP129" s="11"/>
      <c r="IQ129" s="49"/>
      <c r="IR129" s="54">
        <v>0</v>
      </c>
      <c r="IS129" s="13">
        <v>0</v>
      </c>
      <c r="IT129" s="55">
        <v>0</v>
      </c>
      <c r="IU129" s="10">
        <f t="shared" si="569"/>
        <v>440.55799999999999</v>
      </c>
      <c r="IV129" s="15">
        <f t="shared" si="570"/>
        <v>41227.292999999998</v>
      </c>
      <c r="IW129" s="6"/>
      <c r="IX129" s="9"/>
      <c r="IY129" s="6"/>
      <c r="IZ129" s="6"/>
      <c r="JA129" s="6"/>
      <c r="JB129" s="9"/>
      <c r="JC129" s="6"/>
      <c r="JD129" s="6"/>
      <c r="JE129" s="6"/>
      <c r="JF129" s="9"/>
      <c r="JG129" s="6"/>
      <c r="JH129" s="6"/>
      <c r="JI129" s="1"/>
      <c r="JJ129" s="2"/>
      <c r="JK129" s="1"/>
      <c r="JL129" s="1"/>
      <c r="JM129" s="1"/>
      <c r="JN129" s="2"/>
      <c r="JO129" s="1"/>
      <c r="JP129" s="1"/>
      <c r="JQ129" s="1"/>
      <c r="JR129" s="2"/>
      <c r="JS129" s="1"/>
      <c r="JT129" s="1"/>
      <c r="JU129" s="1"/>
      <c r="JV129" s="2"/>
      <c r="JW129" s="1"/>
      <c r="JX129" s="1"/>
      <c r="JY129" s="1"/>
      <c r="JZ129" s="2"/>
      <c r="KA129" s="1"/>
      <c r="KB129" s="1"/>
      <c r="KC129" s="1"/>
      <c r="KD129" s="2"/>
      <c r="KE129" s="1"/>
      <c r="KF129" s="1"/>
      <c r="KG129" s="1"/>
      <c r="KH129" s="2"/>
      <c r="KI129" s="1"/>
      <c r="KJ129" s="1"/>
      <c r="KK129" s="1"/>
      <c r="KL129" s="2"/>
      <c r="KM129" s="1"/>
      <c r="KN129" s="1"/>
      <c r="KO129" s="1"/>
    </row>
    <row r="130" spans="1:376" x14ac:dyDescent="0.3">
      <c r="A130" s="64">
        <v>2013</v>
      </c>
      <c r="B130" s="65" t="s">
        <v>12</v>
      </c>
      <c r="C130" s="48">
        <v>0</v>
      </c>
      <c r="D130" s="11">
        <v>0</v>
      </c>
      <c r="E130" s="49">
        <f t="shared" si="727"/>
        <v>0</v>
      </c>
      <c r="F130" s="48">
        <v>0</v>
      </c>
      <c r="G130" s="11">
        <v>0</v>
      </c>
      <c r="H130" s="49">
        <v>0</v>
      </c>
      <c r="I130" s="48">
        <v>4.5069999999999997</v>
      </c>
      <c r="J130" s="11">
        <v>150.1</v>
      </c>
      <c r="K130" s="49">
        <f t="shared" si="731"/>
        <v>33303.749722653651</v>
      </c>
      <c r="L130" s="48">
        <v>3.04</v>
      </c>
      <c r="M130" s="11">
        <v>137.33099999999999</v>
      </c>
      <c r="N130" s="49">
        <f t="shared" si="732"/>
        <v>45174.671052631573</v>
      </c>
      <c r="O130" s="48">
        <v>0</v>
      </c>
      <c r="P130" s="11">
        <v>0</v>
      </c>
      <c r="Q130" s="49">
        <v>0</v>
      </c>
      <c r="R130" s="48">
        <v>0</v>
      </c>
      <c r="S130" s="11">
        <v>0</v>
      </c>
      <c r="T130" s="49">
        <v>0</v>
      </c>
      <c r="U130" s="48">
        <v>0</v>
      </c>
      <c r="V130" s="11">
        <v>0</v>
      </c>
      <c r="W130" s="49">
        <v>0</v>
      </c>
      <c r="X130" s="48">
        <v>0</v>
      </c>
      <c r="Y130" s="11">
        <v>0</v>
      </c>
      <c r="Z130" s="49">
        <v>0</v>
      </c>
      <c r="AA130" s="48">
        <v>0</v>
      </c>
      <c r="AB130" s="11">
        <v>0</v>
      </c>
      <c r="AC130" s="49">
        <f t="shared" si="728"/>
        <v>0</v>
      </c>
      <c r="AD130" s="48">
        <v>0</v>
      </c>
      <c r="AE130" s="11">
        <v>0</v>
      </c>
      <c r="AF130" s="49">
        <v>0</v>
      </c>
      <c r="AG130" s="48">
        <v>0</v>
      </c>
      <c r="AH130" s="11">
        <v>0</v>
      </c>
      <c r="AI130" s="49">
        <v>0</v>
      </c>
      <c r="AJ130" s="48">
        <v>0</v>
      </c>
      <c r="AK130" s="11">
        <v>0</v>
      </c>
      <c r="AL130" s="49">
        <v>0</v>
      </c>
      <c r="AM130" s="48">
        <v>0</v>
      </c>
      <c r="AN130" s="11">
        <v>0</v>
      </c>
      <c r="AO130" s="49">
        <v>0</v>
      </c>
      <c r="AP130" s="48">
        <v>0</v>
      </c>
      <c r="AQ130" s="11">
        <v>0</v>
      </c>
      <c r="AR130" s="49">
        <v>0</v>
      </c>
      <c r="AS130" s="48">
        <v>0</v>
      </c>
      <c r="AT130" s="11">
        <v>0</v>
      </c>
      <c r="AU130" s="49">
        <f t="shared" si="729"/>
        <v>0</v>
      </c>
      <c r="AV130" s="48">
        <v>0</v>
      </c>
      <c r="AW130" s="11">
        <v>0</v>
      </c>
      <c r="AX130" s="49">
        <v>0</v>
      </c>
      <c r="AY130" s="48">
        <v>11.566000000000001</v>
      </c>
      <c r="AZ130" s="11">
        <v>1518.069</v>
      </c>
      <c r="BA130" s="49">
        <f t="shared" si="733"/>
        <v>131252.72349991353</v>
      </c>
      <c r="BB130" s="48">
        <v>0</v>
      </c>
      <c r="BC130" s="11">
        <v>0</v>
      </c>
      <c r="BD130" s="49">
        <v>0</v>
      </c>
      <c r="BE130" s="48">
        <v>0</v>
      </c>
      <c r="BF130" s="11">
        <v>0</v>
      </c>
      <c r="BG130" s="49">
        <v>0</v>
      </c>
      <c r="BH130" s="48">
        <v>0</v>
      </c>
      <c r="BI130" s="11">
        <v>0</v>
      </c>
      <c r="BJ130" s="49">
        <v>0</v>
      </c>
      <c r="BK130" s="48">
        <v>4</v>
      </c>
      <c r="BL130" s="11">
        <v>587.19399999999996</v>
      </c>
      <c r="BM130" s="49">
        <f t="shared" si="734"/>
        <v>146798.5</v>
      </c>
      <c r="BN130" s="48">
        <v>0</v>
      </c>
      <c r="BO130" s="11">
        <v>0</v>
      </c>
      <c r="BP130" s="49">
        <v>0</v>
      </c>
      <c r="BQ130" s="48">
        <v>20.695</v>
      </c>
      <c r="BR130" s="11">
        <v>1124.528</v>
      </c>
      <c r="BS130" s="49">
        <f t="shared" si="734"/>
        <v>54338.149311427886</v>
      </c>
      <c r="BT130" s="48">
        <v>0</v>
      </c>
      <c r="BU130" s="11">
        <v>0</v>
      </c>
      <c r="BV130" s="49">
        <v>0</v>
      </c>
      <c r="BW130" s="48">
        <v>0</v>
      </c>
      <c r="BX130" s="11">
        <v>0</v>
      </c>
      <c r="BY130" s="49">
        <v>0</v>
      </c>
      <c r="BZ130" s="48">
        <v>0</v>
      </c>
      <c r="CA130" s="11">
        <v>0</v>
      </c>
      <c r="CB130" s="49">
        <v>0</v>
      </c>
      <c r="CC130" s="48">
        <v>0</v>
      </c>
      <c r="CD130" s="11">
        <v>0</v>
      </c>
      <c r="CE130" s="49">
        <v>0</v>
      </c>
      <c r="CF130" s="48">
        <v>0</v>
      </c>
      <c r="CG130" s="11">
        <v>0</v>
      </c>
      <c r="CH130" s="49">
        <v>0</v>
      </c>
      <c r="CI130" s="48">
        <v>0.12</v>
      </c>
      <c r="CJ130" s="11">
        <v>3.16</v>
      </c>
      <c r="CK130" s="49">
        <f t="shared" si="736"/>
        <v>26333.333333333336</v>
      </c>
      <c r="CL130" s="48">
        <v>0</v>
      </c>
      <c r="CM130" s="11">
        <v>0</v>
      </c>
      <c r="CN130" s="49">
        <v>0</v>
      </c>
      <c r="CO130" s="48">
        <v>0</v>
      </c>
      <c r="CP130" s="11">
        <v>0</v>
      </c>
      <c r="CQ130" s="49">
        <v>0</v>
      </c>
      <c r="CR130" s="48">
        <v>3.44</v>
      </c>
      <c r="CS130" s="11">
        <v>362.44499999999999</v>
      </c>
      <c r="CT130" s="49">
        <f t="shared" si="737"/>
        <v>105361.91860465116</v>
      </c>
      <c r="CU130" s="48">
        <v>7.7309999999999999</v>
      </c>
      <c r="CV130" s="11">
        <v>677.96799999999996</v>
      </c>
      <c r="CW130" s="49">
        <f t="shared" si="737"/>
        <v>87694.735480532909</v>
      </c>
      <c r="CX130" s="48">
        <v>0</v>
      </c>
      <c r="CY130" s="11">
        <v>0</v>
      </c>
      <c r="CZ130" s="49">
        <v>0</v>
      </c>
      <c r="DA130" s="48">
        <v>0</v>
      </c>
      <c r="DB130" s="11">
        <v>0</v>
      </c>
      <c r="DC130" s="49">
        <v>0</v>
      </c>
      <c r="DD130" s="48">
        <v>0</v>
      </c>
      <c r="DE130" s="11">
        <v>0</v>
      </c>
      <c r="DF130" s="49">
        <v>0</v>
      </c>
      <c r="DG130" s="48">
        <v>0</v>
      </c>
      <c r="DH130" s="11">
        <v>0</v>
      </c>
      <c r="DI130" s="49">
        <v>0</v>
      </c>
      <c r="DJ130" s="48">
        <v>0</v>
      </c>
      <c r="DK130" s="11">
        <v>0</v>
      </c>
      <c r="DL130" s="49">
        <v>0</v>
      </c>
      <c r="DM130" s="48">
        <v>0</v>
      </c>
      <c r="DN130" s="11">
        <v>0</v>
      </c>
      <c r="DO130" s="49">
        <v>0</v>
      </c>
      <c r="DP130" s="48">
        <v>0</v>
      </c>
      <c r="DQ130" s="11">
        <v>0</v>
      </c>
      <c r="DR130" s="49">
        <v>0</v>
      </c>
      <c r="DS130" s="48">
        <v>0</v>
      </c>
      <c r="DT130" s="11">
        <v>0</v>
      </c>
      <c r="DU130" s="49">
        <v>0</v>
      </c>
      <c r="DV130" s="48">
        <v>27.77</v>
      </c>
      <c r="DW130" s="11">
        <v>857.53200000000004</v>
      </c>
      <c r="DX130" s="49">
        <f t="shared" si="738"/>
        <v>30879.798343536189</v>
      </c>
      <c r="DY130" s="48">
        <v>0</v>
      </c>
      <c r="DZ130" s="11">
        <v>0</v>
      </c>
      <c r="EA130" s="49">
        <v>0</v>
      </c>
      <c r="EB130" s="48">
        <v>0</v>
      </c>
      <c r="EC130" s="11">
        <v>0</v>
      </c>
      <c r="ED130" s="49">
        <v>0</v>
      </c>
      <c r="EE130" s="48">
        <v>0</v>
      </c>
      <c r="EF130" s="11">
        <v>0</v>
      </c>
      <c r="EG130" s="49">
        <v>0</v>
      </c>
      <c r="EH130" s="48">
        <v>0</v>
      </c>
      <c r="EI130" s="11">
        <v>0</v>
      </c>
      <c r="EJ130" s="49">
        <v>0</v>
      </c>
      <c r="EK130" s="48">
        <v>0</v>
      </c>
      <c r="EL130" s="11">
        <v>0</v>
      </c>
      <c r="EM130" s="49">
        <f t="shared" si="730"/>
        <v>0</v>
      </c>
      <c r="EN130" s="48">
        <v>0</v>
      </c>
      <c r="EO130" s="11">
        <v>0</v>
      </c>
      <c r="EP130" s="49">
        <v>0</v>
      </c>
      <c r="EQ130" s="48">
        <v>218.208</v>
      </c>
      <c r="ER130" s="11">
        <v>14700.341</v>
      </c>
      <c r="ES130" s="49">
        <f t="shared" si="739"/>
        <v>67368.47869922276</v>
      </c>
      <c r="ET130" s="48">
        <v>0</v>
      </c>
      <c r="EU130" s="11">
        <v>0</v>
      </c>
      <c r="EV130" s="49">
        <v>0</v>
      </c>
      <c r="EW130" s="48">
        <v>0</v>
      </c>
      <c r="EX130" s="11">
        <v>0</v>
      </c>
      <c r="EY130" s="49">
        <v>0</v>
      </c>
      <c r="EZ130" s="48">
        <v>1.0149999999999999</v>
      </c>
      <c r="FA130" s="11">
        <v>3.92</v>
      </c>
      <c r="FB130" s="49">
        <f t="shared" si="739"/>
        <v>3862.0689655172414</v>
      </c>
      <c r="FC130" s="48">
        <v>0</v>
      </c>
      <c r="FD130" s="11">
        <v>0</v>
      </c>
      <c r="FE130" s="49">
        <v>0</v>
      </c>
      <c r="FF130" s="48">
        <v>0</v>
      </c>
      <c r="FG130" s="11">
        <v>0</v>
      </c>
      <c r="FH130" s="49">
        <v>0</v>
      </c>
      <c r="FI130" s="48">
        <v>0</v>
      </c>
      <c r="FJ130" s="11">
        <v>0</v>
      </c>
      <c r="FK130" s="49">
        <v>0</v>
      </c>
      <c r="FL130" s="48">
        <v>0</v>
      </c>
      <c r="FM130" s="11">
        <v>0</v>
      </c>
      <c r="FN130" s="49">
        <v>0</v>
      </c>
      <c r="FO130" s="48">
        <v>0</v>
      </c>
      <c r="FP130" s="11">
        <v>0</v>
      </c>
      <c r="FQ130" s="49">
        <v>0</v>
      </c>
      <c r="FR130" s="48">
        <v>0</v>
      </c>
      <c r="FS130" s="11">
        <v>0</v>
      </c>
      <c r="FT130" s="49">
        <v>0</v>
      </c>
      <c r="FU130" s="48">
        <v>0</v>
      </c>
      <c r="FV130" s="11">
        <v>0</v>
      </c>
      <c r="FW130" s="49">
        <v>0</v>
      </c>
      <c r="FX130" s="48">
        <v>0</v>
      </c>
      <c r="FY130" s="11">
        <v>0</v>
      </c>
      <c r="FZ130" s="49">
        <v>0</v>
      </c>
      <c r="GA130" s="48">
        <v>0</v>
      </c>
      <c r="GB130" s="11">
        <v>0</v>
      </c>
      <c r="GC130" s="49">
        <v>0</v>
      </c>
      <c r="GD130" s="48">
        <v>0</v>
      </c>
      <c r="GE130" s="11">
        <v>0</v>
      </c>
      <c r="GF130" s="49">
        <v>0</v>
      </c>
      <c r="GG130" s="54">
        <v>0</v>
      </c>
      <c r="GH130" s="13">
        <v>0</v>
      </c>
      <c r="GI130" s="55">
        <v>0</v>
      </c>
      <c r="GJ130" s="48">
        <v>0</v>
      </c>
      <c r="GK130" s="11">
        <v>0</v>
      </c>
      <c r="GL130" s="49">
        <v>0</v>
      </c>
      <c r="GM130" s="48">
        <v>39.054000000000002</v>
      </c>
      <c r="GN130" s="11">
        <v>1784.597</v>
      </c>
      <c r="GO130" s="49">
        <f t="shared" si="740"/>
        <v>45695.626568341271</v>
      </c>
      <c r="GP130" s="48">
        <v>0</v>
      </c>
      <c r="GQ130" s="11">
        <v>0</v>
      </c>
      <c r="GR130" s="49">
        <v>0</v>
      </c>
      <c r="GS130" s="48">
        <v>21.907</v>
      </c>
      <c r="GT130" s="11">
        <v>2346.7559999999999</v>
      </c>
      <c r="GU130" s="49">
        <f t="shared" si="741"/>
        <v>107123.56780937599</v>
      </c>
      <c r="GV130" s="54">
        <v>0</v>
      </c>
      <c r="GW130" s="13">
        <v>0</v>
      </c>
      <c r="GX130" s="55">
        <v>0</v>
      </c>
      <c r="GY130" s="48">
        <v>0</v>
      </c>
      <c r="GZ130" s="11">
        <v>0</v>
      </c>
      <c r="HA130" s="49">
        <v>0</v>
      </c>
      <c r="HB130" s="48">
        <v>0</v>
      </c>
      <c r="HC130" s="11">
        <v>0</v>
      </c>
      <c r="HD130" s="49">
        <v>0</v>
      </c>
      <c r="HE130" s="48">
        <v>0</v>
      </c>
      <c r="HF130" s="11">
        <v>0</v>
      </c>
      <c r="HG130" s="49">
        <v>0</v>
      </c>
      <c r="HH130" s="48">
        <v>0</v>
      </c>
      <c r="HI130" s="11">
        <v>0</v>
      </c>
      <c r="HJ130" s="49">
        <v>0</v>
      </c>
      <c r="HK130" s="48">
        <v>0</v>
      </c>
      <c r="HL130" s="11">
        <v>0</v>
      </c>
      <c r="HM130" s="49">
        <v>0</v>
      </c>
      <c r="HN130" s="48">
        <v>0</v>
      </c>
      <c r="HO130" s="11">
        <v>0</v>
      </c>
      <c r="HP130" s="49">
        <v>0</v>
      </c>
      <c r="HQ130" s="48">
        <v>0</v>
      </c>
      <c r="HR130" s="11">
        <v>0</v>
      </c>
      <c r="HS130" s="49">
        <v>0</v>
      </c>
      <c r="HT130" s="48">
        <v>0</v>
      </c>
      <c r="HU130" s="11">
        <v>0</v>
      </c>
      <c r="HV130" s="49">
        <v>0</v>
      </c>
      <c r="HW130" s="48">
        <v>4.5880000000000001</v>
      </c>
      <c r="HX130" s="11">
        <v>405.863</v>
      </c>
      <c r="HY130" s="49">
        <f t="shared" si="743"/>
        <v>88461.857018308641</v>
      </c>
      <c r="HZ130" s="48">
        <v>0</v>
      </c>
      <c r="IA130" s="11">
        <v>0</v>
      </c>
      <c r="IB130" s="49">
        <v>0</v>
      </c>
      <c r="IC130" s="48"/>
      <c r="ID130" s="11"/>
      <c r="IE130" s="49"/>
      <c r="IF130" s="48"/>
      <c r="IG130" s="11"/>
      <c r="IH130" s="49"/>
      <c r="II130" s="48"/>
      <c r="IJ130" s="11"/>
      <c r="IK130" s="49"/>
      <c r="IL130" s="48"/>
      <c r="IM130" s="11"/>
      <c r="IN130" s="49"/>
      <c r="IO130" s="48"/>
      <c r="IP130" s="11"/>
      <c r="IQ130" s="49"/>
      <c r="IR130" s="54">
        <v>0</v>
      </c>
      <c r="IS130" s="13">
        <v>0</v>
      </c>
      <c r="IT130" s="55">
        <v>0</v>
      </c>
      <c r="IU130" s="10">
        <f t="shared" si="569"/>
        <v>367.64099999999996</v>
      </c>
      <c r="IV130" s="15">
        <f t="shared" si="570"/>
        <v>24659.804000000004</v>
      </c>
      <c r="IW130" s="6"/>
      <c r="IX130" s="9"/>
      <c r="IY130" s="6"/>
      <c r="IZ130" s="6"/>
      <c r="JA130" s="6"/>
      <c r="JB130" s="9"/>
      <c r="JC130" s="6"/>
      <c r="JD130" s="6"/>
      <c r="JE130" s="6"/>
      <c r="JF130" s="9"/>
      <c r="JG130" s="6"/>
      <c r="JH130" s="6"/>
      <c r="JI130" s="1"/>
      <c r="JJ130" s="2"/>
      <c r="JK130" s="1"/>
      <c r="JL130" s="1"/>
      <c r="JM130" s="1"/>
      <c r="JN130" s="2"/>
      <c r="JO130" s="1"/>
      <c r="JP130" s="1"/>
      <c r="JQ130" s="1"/>
      <c r="JR130" s="2"/>
      <c r="JS130" s="1"/>
      <c r="JT130" s="1"/>
      <c r="JU130" s="1"/>
      <c r="JV130" s="2"/>
      <c r="JW130" s="1"/>
      <c r="JX130" s="1"/>
      <c r="JY130" s="1"/>
      <c r="JZ130" s="2"/>
      <c r="KA130" s="1"/>
      <c r="KB130" s="1"/>
      <c r="KC130" s="1"/>
      <c r="KD130" s="2"/>
      <c r="KE130" s="1"/>
      <c r="KF130" s="1"/>
      <c r="KG130" s="1"/>
      <c r="KH130" s="2"/>
      <c r="KI130" s="1"/>
      <c r="KJ130" s="1"/>
      <c r="KK130" s="1"/>
      <c r="KL130" s="2"/>
      <c r="KM130" s="1"/>
      <c r="KN130" s="1"/>
      <c r="KO130" s="1"/>
    </row>
    <row r="131" spans="1:376" x14ac:dyDescent="0.3">
      <c r="A131" s="64">
        <v>2013</v>
      </c>
      <c r="B131" s="65" t="s">
        <v>13</v>
      </c>
      <c r="C131" s="48">
        <v>0</v>
      </c>
      <c r="D131" s="11">
        <v>0</v>
      </c>
      <c r="E131" s="49">
        <f t="shared" si="727"/>
        <v>0</v>
      </c>
      <c r="F131" s="48">
        <v>0</v>
      </c>
      <c r="G131" s="11">
        <v>0</v>
      </c>
      <c r="H131" s="49">
        <v>0</v>
      </c>
      <c r="I131" s="48">
        <v>0</v>
      </c>
      <c r="J131" s="11">
        <v>0</v>
      </c>
      <c r="K131" s="49">
        <v>0</v>
      </c>
      <c r="L131" s="48">
        <v>2.99</v>
      </c>
      <c r="M131" s="11">
        <v>140.93600000000001</v>
      </c>
      <c r="N131" s="49">
        <f t="shared" si="732"/>
        <v>47135.785953177256</v>
      </c>
      <c r="O131" s="48">
        <v>0</v>
      </c>
      <c r="P131" s="11">
        <v>0</v>
      </c>
      <c r="Q131" s="49">
        <v>0</v>
      </c>
      <c r="R131" s="48">
        <v>0</v>
      </c>
      <c r="S131" s="11">
        <v>0</v>
      </c>
      <c r="T131" s="49">
        <v>0</v>
      </c>
      <c r="U131" s="48">
        <v>0.02</v>
      </c>
      <c r="V131" s="11">
        <v>1.0229999999999999</v>
      </c>
      <c r="W131" s="49">
        <f t="shared" ref="W131" si="744">V131/U131*1000</f>
        <v>51149.999999999993</v>
      </c>
      <c r="X131" s="48">
        <v>0.02</v>
      </c>
      <c r="Y131" s="11">
        <v>1.0229999999999999</v>
      </c>
      <c r="Z131" s="49">
        <f t="shared" ref="Z131" si="745">Y131/X131*1000</f>
        <v>51149.999999999993</v>
      </c>
      <c r="AA131" s="48">
        <v>0</v>
      </c>
      <c r="AB131" s="11">
        <v>0</v>
      </c>
      <c r="AC131" s="49">
        <f t="shared" si="728"/>
        <v>0</v>
      </c>
      <c r="AD131" s="48">
        <v>0</v>
      </c>
      <c r="AE131" s="11">
        <v>0</v>
      </c>
      <c r="AF131" s="49">
        <v>0</v>
      </c>
      <c r="AG131" s="48">
        <v>0</v>
      </c>
      <c r="AH131" s="11">
        <v>0</v>
      </c>
      <c r="AI131" s="49">
        <v>0</v>
      </c>
      <c r="AJ131" s="48">
        <v>0</v>
      </c>
      <c r="AK131" s="11">
        <v>0</v>
      </c>
      <c r="AL131" s="49">
        <v>0</v>
      </c>
      <c r="AM131" s="48">
        <v>0.125</v>
      </c>
      <c r="AN131" s="11">
        <v>14.804</v>
      </c>
      <c r="AO131" s="49">
        <f t="shared" si="733"/>
        <v>118432</v>
      </c>
      <c r="AP131" s="48">
        <v>0</v>
      </c>
      <c r="AQ131" s="11">
        <v>0</v>
      </c>
      <c r="AR131" s="49">
        <v>0</v>
      </c>
      <c r="AS131" s="48">
        <v>0</v>
      </c>
      <c r="AT131" s="11">
        <v>0</v>
      </c>
      <c r="AU131" s="49">
        <f t="shared" si="729"/>
        <v>0</v>
      </c>
      <c r="AV131" s="48">
        <v>0</v>
      </c>
      <c r="AW131" s="11">
        <v>0</v>
      </c>
      <c r="AX131" s="49">
        <v>0</v>
      </c>
      <c r="AY131" s="48">
        <v>19.481999999999999</v>
      </c>
      <c r="AZ131" s="11">
        <v>1032.2650000000001</v>
      </c>
      <c r="BA131" s="49">
        <f t="shared" si="733"/>
        <v>52985.576429524699</v>
      </c>
      <c r="BB131" s="48">
        <v>0</v>
      </c>
      <c r="BC131" s="11">
        <v>0</v>
      </c>
      <c r="BD131" s="49">
        <v>0</v>
      </c>
      <c r="BE131" s="48">
        <v>0</v>
      </c>
      <c r="BF131" s="11">
        <v>0</v>
      </c>
      <c r="BG131" s="49">
        <v>0</v>
      </c>
      <c r="BH131" s="48">
        <v>0</v>
      </c>
      <c r="BI131" s="11">
        <v>0</v>
      </c>
      <c r="BJ131" s="49">
        <v>0</v>
      </c>
      <c r="BK131" s="48">
        <v>20.181000000000001</v>
      </c>
      <c r="BL131" s="11">
        <v>774.03700000000003</v>
      </c>
      <c r="BM131" s="49">
        <f t="shared" si="734"/>
        <v>38354.73960656063</v>
      </c>
      <c r="BN131" s="48">
        <v>0</v>
      </c>
      <c r="BO131" s="11">
        <v>0</v>
      </c>
      <c r="BP131" s="49">
        <v>0</v>
      </c>
      <c r="BQ131" s="48">
        <v>67.283000000000001</v>
      </c>
      <c r="BR131" s="11">
        <v>3340.7939999999999</v>
      </c>
      <c r="BS131" s="49">
        <f t="shared" si="734"/>
        <v>49652.869224023896</v>
      </c>
      <c r="BT131" s="48">
        <v>0</v>
      </c>
      <c r="BU131" s="11">
        <v>0</v>
      </c>
      <c r="BV131" s="49">
        <v>0</v>
      </c>
      <c r="BW131" s="48">
        <v>0</v>
      </c>
      <c r="BX131" s="11">
        <v>0</v>
      </c>
      <c r="BY131" s="49">
        <v>0</v>
      </c>
      <c r="BZ131" s="48">
        <v>0</v>
      </c>
      <c r="CA131" s="11">
        <v>0</v>
      </c>
      <c r="CB131" s="49">
        <v>0</v>
      </c>
      <c r="CC131" s="48">
        <v>0</v>
      </c>
      <c r="CD131" s="11">
        <v>0</v>
      </c>
      <c r="CE131" s="49">
        <v>0</v>
      </c>
      <c r="CF131" s="48">
        <v>0</v>
      </c>
      <c r="CG131" s="11">
        <v>0</v>
      </c>
      <c r="CH131" s="49">
        <v>0</v>
      </c>
      <c r="CI131" s="48">
        <v>4.05</v>
      </c>
      <c r="CJ131" s="11">
        <v>557.93499999999995</v>
      </c>
      <c r="CK131" s="49">
        <f t="shared" si="736"/>
        <v>137761.72839506171</v>
      </c>
      <c r="CL131" s="48">
        <v>0</v>
      </c>
      <c r="CM131" s="11">
        <v>0</v>
      </c>
      <c r="CN131" s="49">
        <v>0</v>
      </c>
      <c r="CO131" s="48">
        <v>19.167000000000002</v>
      </c>
      <c r="CP131" s="11">
        <v>5794.82</v>
      </c>
      <c r="CQ131" s="49">
        <f t="shared" si="737"/>
        <v>302333.17681431625</v>
      </c>
      <c r="CR131" s="48">
        <v>0</v>
      </c>
      <c r="CS131" s="11">
        <v>0</v>
      </c>
      <c r="CT131" s="49">
        <v>0</v>
      </c>
      <c r="CU131" s="48">
        <v>0.371</v>
      </c>
      <c r="CV131" s="11">
        <v>41.23</v>
      </c>
      <c r="CW131" s="49">
        <f t="shared" si="737"/>
        <v>111132.0754716981</v>
      </c>
      <c r="CX131" s="48">
        <v>0</v>
      </c>
      <c r="CY131" s="11">
        <v>0</v>
      </c>
      <c r="CZ131" s="49">
        <v>0</v>
      </c>
      <c r="DA131" s="48">
        <v>0</v>
      </c>
      <c r="DB131" s="11">
        <v>0</v>
      </c>
      <c r="DC131" s="49">
        <v>0</v>
      </c>
      <c r="DD131" s="48">
        <v>0</v>
      </c>
      <c r="DE131" s="11">
        <v>0</v>
      </c>
      <c r="DF131" s="49">
        <v>0</v>
      </c>
      <c r="DG131" s="48">
        <v>0</v>
      </c>
      <c r="DH131" s="11">
        <v>0</v>
      </c>
      <c r="DI131" s="49">
        <v>0</v>
      </c>
      <c r="DJ131" s="48">
        <v>0</v>
      </c>
      <c r="DK131" s="11">
        <v>0</v>
      </c>
      <c r="DL131" s="49">
        <v>0</v>
      </c>
      <c r="DM131" s="48">
        <v>0</v>
      </c>
      <c r="DN131" s="11">
        <v>0</v>
      </c>
      <c r="DO131" s="49">
        <v>0</v>
      </c>
      <c r="DP131" s="48">
        <v>0</v>
      </c>
      <c r="DQ131" s="11">
        <v>0</v>
      </c>
      <c r="DR131" s="49">
        <v>0</v>
      </c>
      <c r="DS131" s="48">
        <v>0</v>
      </c>
      <c r="DT131" s="11">
        <v>0</v>
      </c>
      <c r="DU131" s="49">
        <v>0</v>
      </c>
      <c r="DV131" s="48">
        <v>1E-3</v>
      </c>
      <c r="DW131" s="11">
        <v>0.73</v>
      </c>
      <c r="DX131" s="49">
        <f t="shared" si="738"/>
        <v>730000</v>
      </c>
      <c r="DY131" s="48">
        <v>0</v>
      </c>
      <c r="DZ131" s="11">
        <v>0</v>
      </c>
      <c r="EA131" s="49">
        <v>0</v>
      </c>
      <c r="EB131" s="48">
        <v>0</v>
      </c>
      <c r="EC131" s="11">
        <v>0</v>
      </c>
      <c r="ED131" s="49">
        <v>0</v>
      </c>
      <c r="EE131" s="48">
        <v>0</v>
      </c>
      <c r="EF131" s="11">
        <v>0</v>
      </c>
      <c r="EG131" s="49">
        <v>0</v>
      </c>
      <c r="EH131" s="48">
        <v>0</v>
      </c>
      <c r="EI131" s="11">
        <v>0</v>
      </c>
      <c r="EJ131" s="49">
        <v>0</v>
      </c>
      <c r="EK131" s="48">
        <v>0</v>
      </c>
      <c r="EL131" s="11">
        <v>0</v>
      </c>
      <c r="EM131" s="49">
        <f t="shared" si="730"/>
        <v>0</v>
      </c>
      <c r="EN131" s="48">
        <v>0</v>
      </c>
      <c r="EO131" s="11">
        <v>0</v>
      </c>
      <c r="EP131" s="49">
        <v>0</v>
      </c>
      <c r="EQ131" s="48">
        <v>210.03700000000001</v>
      </c>
      <c r="ER131" s="11">
        <v>18642.370999999999</v>
      </c>
      <c r="ES131" s="49">
        <f t="shared" si="739"/>
        <v>88757.557001861569</v>
      </c>
      <c r="ET131" s="48">
        <v>0</v>
      </c>
      <c r="EU131" s="11">
        <v>0</v>
      </c>
      <c r="EV131" s="49">
        <v>0</v>
      </c>
      <c r="EW131" s="48">
        <v>0</v>
      </c>
      <c r="EX131" s="11">
        <v>0</v>
      </c>
      <c r="EY131" s="49">
        <v>0</v>
      </c>
      <c r="EZ131" s="48">
        <v>28.178999999999998</v>
      </c>
      <c r="FA131" s="11">
        <v>13.661</v>
      </c>
      <c r="FB131" s="49">
        <f t="shared" si="739"/>
        <v>484.79364065438801</v>
      </c>
      <c r="FC131" s="48">
        <v>0</v>
      </c>
      <c r="FD131" s="11">
        <v>0</v>
      </c>
      <c r="FE131" s="49">
        <v>0</v>
      </c>
      <c r="FF131" s="48">
        <v>0</v>
      </c>
      <c r="FG131" s="11">
        <v>0</v>
      </c>
      <c r="FH131" s="49">
        <v>0</v>
      </c>
      <c r="FI131" s="48">
        <v>0</v>
      </c>
      <c r="FJ131" s="11">
        <v>0</v>
      </c>
      <c r="FK131" s="49">
        <v>0</v>
      </c>
      <c r="FL131" s="48">
        <v>0</v>
      </c>
      <c r="FM131" s="11">
        <v>0</v>
      </c>
      <c r="FN131" s="49">
        <v>0</v>
      </c>
      <c r="FO131" s="48">
        <v>0</v>
      </c>
      <c r="FP131" s="11">
        <v>0</v>
      </c>
      <c r="FQ131" s="49">
        <v>0</v>
      </c>
      <c r="FR131" s="48">
        <v>0</v>
      </c>
      <c r="FS131" s="11">
        <v>0</v>
      </c>
      <c r="FT131" s="49">
        <v>0</v>
      </c>
      <c r="FU131" s="48">
        <v>0</v>
      </c>
      <c r="FV131" s="11">
        <v>0</v>
      </c>
      <c r="FW131" s="49">
        <v>0</v>
      </c>
      <c r="FX131" s="48">
        <v>0</v>
      </c>
      <c r="FY131" s="11">
        <v>0</v>
      </c>
      <c r="FZ131" s="49">
        <v>0</v>
      </c>
      <c r="GA131" s="48">
        <v>0</v>
      </c>
      <c r="GB131" s="11">
        <v>0</v>
      </c>
      <c r="GC131" s="49">
        <v>0</v>
      </c>
      <c r="GD131" s="48">
        <v>0</v>
      </c>
      <c r="GE131" s="11">
        <v>0</v>
      </c>
      <c r="GF131" s="49">
        <v>0</v>
      </c>
      <c r="GG131" s="54">
        <v>0</v>
      </c>
      <c r="GH131" s="13">
        <v>0</v>
      </c>
      <c r="GI131" s="55">
        <v>0</v>
      </c>
      <c r="GJ131" s="48">
        <v>0</v>
      </c>
      <c r="GK131" s="11">
        <v>0</v>
      </c>
      <c r="GL131" s="49">
        <v>0</v>
      </c>
      <c r="GM131" s="48">
        <v>114.203</v>
      </c>
      <c r="GN131" s="11">
        <v>10160.689</v>
      </c>
      <c r="GO131" s="49">
        <f t="shared" si="740"/>
        <v>88970.421092265518</v>
      </c>
      <c r="GP131" s="48">
        <v>0</v>
      </c>
      <c r="GQ131" s="11">
        <v>0</v>
      </c>
      <c r="GR131" s="49">
        <v>0</v>
      </c>
      <c r="GS131" s="48">
        <v>5.931</v>
      </c>
      <c r="GT131" s="11">
        <v>847.14400000000001</v>
      </c>
      <c r="GU131" s="49">
        <f t="shared" si="741"/>
        <v>142833.24903051762</v>
      </c>
      <c r="GV131" s="54">
        <v>0</v>
      </c>
      <c r="GW131" s="13">
        <v>0</v>
      </c>
      <c r="GX131" s="55">
        <v>0</v>
      </c>
      <c r="GY131" s="48">
        <v>0</v>
      </c>
      <c r="GZ131" s="11">
        <v>0</v>
      </c>
      <c r="HA131" s="49">
        <v>0</v>
      </c>
      <c r="HB131" s="48">
        <v>0</v>
      </c>
      <c r="HC131" s="11">
        <v>0</v>
      </c>
      <c r="HD131" s="49">
        <v>0</v>
      </c>
      <c r="HE131" s="48">
        <v>0</v>
      </c>
      <c r="HF131" s="11">
        <v>0</v>
      </c>
      <c r="HG131" s="49">
        <v>0</v>
      </c>
      <c r="HH131" s="48">
        <v>0</v>
      </c>
      <c r="HI131" s="11">
        <v>0</v>
      </c>
      <c r="HJ131" s="49">
        <v>0</v>
      </c>
      <c r="HK131" s="48">
        <v>0</v>
      </c>
      <c r="HL131" s="11">
        <v>0</v>
      </c>
      <c r="HM131" s="49">
        <v>0</v>
      </c>
      <c r="HN131" s="48">
        <v>0</v>
      </c>
      <c r="HO131" s="11">
        <v>0</v>
      </c>
      <c r="HP131" s="49">
        <v>0</v>
      </c>
      <c r="HQ131" s="48">
        <v>0</v>
      </c>
      <c r="HR131" s="11">
        <v>0</v>
      </c>
      <c r="HS131" s="49">
        <v>0</v>
      </c>
      <c r="HT131" s="48">
        <v>8.9499999999999993</v>
      </c>
      <c r="HU131" s="11">
        <v>478.91</v>
      </c>
      <c r="HV131" s="49">
        <f t="shared" si="743"/>
        <v>53509.49720670392</v>
      </c>
      <c r="HW131" s="48">
        <v>12.823</v>
      </c>
      <c r="HX131" s="11">
        <v>874.34100000000001</v>
      </c>
      <c r="HY131" s="49">
        <f t="shared" si="743"/>
        <v>68185.370038212583</v>
      </c>
      <c r="HZ131" s="48">
        <v>0</v>
      </c>
      <c r="IA131" s="11">
        <v>0</v>
      </c>
      <c r="IB131" s="49">
        <v>0</v>
      </c>
      <c r="IC131" s="48"/>
      <c r="ID131" s="11"/>
      <c r="IE131" s="49"/>
      <c r="IF131" s="48"/>
      <c r="IG131" s="11"/>
      <c r="IH131" s="49"/>
      <c r="II131" s="48"/>
      <c r="IJ131" s="11"/>
      <c r="IK131" s="49"/>
      <c r="IL131" s="48"/>
      <c r="IM131" s="11"/>
      <c r="IN131" s="49"/>
      <c r="IO131" s="48"/>
      <c r="IP131" s="11"/>
      <c r="IQ131" s="49"/>
      <c r="IR131" s="54">
        <v>0</v>
      </c>
      <c r="IS131" s="13">
        <v>0</v>
      </c>
      <c r="IT131" s="55">
        <v>0</v>
      </c>
      <c r="IU131" s="10">
        <f t="shared" si="569"/>
        <v>513.81299999999987</v>
      </c>
      <c r="IV131" s="15">
        <f t="shared" si="570"/>
        <v>42716.713000000003</v>
      </c>
      <c r="IW131" s="6"/>
      <c r="IX131" s="9"/>
      <c r="IY131" s="6"/>
      <c r="IZ131" s="6"/>
      <c r="JA131" s="6"/>
      <c r="JB131" s="9"/>
      <c r="JC131" s="6"/>
      <c r="JD131" s="6"/>
      <c r="JE131" s="6"/>
      <c r="JF131" s="9"/>
      <c r="JG131" s="6"/>
      <c r="JH131" s="6"/>
      <c r="JI131" s="1"/>
      <c r="JJ131" s="2"/>
      <c r="JK131" s="1"/>
      <c r="JL131" s="1"/>
      <c r="JM131" s="1"/>
      <c r="JN131" s="2"/>
      <c r="JO131" s="1"/>
      <c r="JP131" s="1"/>
      <c r="JQ131" s="1"/>
      <c r="JR131" s="2"/>
      <c r="JS131" s="1"/>
      <c r="JT131" s="1"/>
      <c r="JU131" s="1"/>
      <c r="JV131" s="2"/>
      <c r="JW131" s="1"/>
      <c r="JX131" s="1"/>
      <c r="JY131" s="1"/>
      <c r="JZ131" s="2"/>
      <c r="KA131" s="1"/>
      <c r="KB131" s="1"/>
      <c r="KC131" s="1"/>
      <c r="KD131" s="2"/>
      <c r="KE131" s="1"/>
      <c r="KF131" s="1"/>
      <c r="KG131" s="1"/>
      <c r="KH131" s="2"/>
      <c r="KI131" s="1"/>
      <c r="KJ131" s="1"/>
      <c r="KK131" s="1"/>
      <c r="KL131" s="2"/>
      <c r="KM131" s="1"/>
      <c r="KN131" s="1"/>
      <c r="KO131" s="1"/>
    </row>
    <row r="132" spans="1:376" x14ac:dyDescent="0.3">
      <c r="A132" s="64">
        <v>2013</v>
      </c>
      <c r="B132" s="65" t="s">
        <v>14</v>
      </c>
      <c r="C132" s="48">
        <v>0</v>
      </c>
      <c r="D132" s="11">
        <v>0</v>
      </c>
      <c r="E132" s="49">
        <f t="shared" si="727"/>
        <v>0</v>
      </c>
      <c r="F132" s="48">
        <v>0</v>
      </c>
      <c r="G132" s="11">
        <v>0</v>
      </c>
      <c r="H132" s="49">
        <v>0</v>
      </c>
      <c r="I132" s="48">
        <v>0</v>
      </c>
      <c r="J132" s="11">
        <v>0</v>
      </c>
      <c r="K132" s="49">
        <v>0</v>
      </c>
      <c r="L132" s="48">
        <v>0.66</v>
      </c>
      <c r="M132" s="11">
        <v>31.327999999999999</v>
      </c>
      <c r="N132" s="49">
        <f t="shared" si="732"/>
        <v>47466.666666666664</v>
      </c>
      <c r="O132" s="48">
        <v>0</v>
      </c>
      <c r="P132" s="11">
        <v>0</v>
      </c>
      <c r="Q132" s="49">
        <v>0</v>
      </c>
      <c r="R132" s="48">
        <v>0</v>
      </c>
      <c r="S132" s="11">
        <v>0</v>
      </c>
      <c r="T132" s="49">
        <v>0</v>
      </c>
      <c r="U132" s="48">
        <v>0</v>
      </c>
      <c r="V132" s="11">
        <v>0</v>
      </c>
      <c r="W132" s="49">
        <v>0</v>
      </c>
      <c r="X132" s="48">
        <v>0</v>
      </c>
      <c r="Y132" s="11">
        <v>0</v>
      </c>
      <c r="Z132" s="49">
        <v>0</v>
      </c>
      <c r="AA132" s="48">
        <v>0</v>
      </c>
      <c r="AB132" s="11">
        <v>0</v>
      </c>
      <c r="AC132" s="49">
        <f t="shared" si="728"/>
        <v>0</v>
      </c>
      <c r="AD132" s="48">
        <v>0</v>
      </c>
      <c r="AE132" s="11">
        <v>0</v>
      </c>
      <c r="AF132" s="49">
        <v>0</v>
      </c>
      <c r="AG132" s="48">
        <v>0</v>
      </c>
      <c r="AH132" s="11">
        <v>0</v>
      </c>
      <c r="AI132" s="49">
        <v>0</v>
      </c>
      <c r="AJ132" s="48">
        <v>0</v>
      </c>
      <c r="AK132" s="11">
        <v>0</v>
      </c>
      <c r="AL132" s="49">
        <v>0</v>
      </c>
      <c r="AM132" s="48">
        <v>0</v>
      </c>
      <c r="AN132" s="11">
        <v>0</v>
      </c>
      <c r="AO132" s="49">
        <v>0</v>
      </c>
      <c r="AP132" s="48">
        <v>0</v>
      </c>
      <c r="AQ132" s="11">
        <v>0</v>
      </c>
      <c r="AR132" s="49">
        <v>0</v>
      </c>
      <c r="AS132" s="48">
        <v>0</v>
      </c>
      <c r="AT132" s="11">
        <v>0</v>
      </c>
      <c r="AU132" s="49">
        <f t="shared" si="729"/>
        <v>0</v>
      </c>
      <c r="AV132" s="48">
        <v>0</v>
      </c>
      <c r="AW132" s="11">
        <v>0</v>
      </c>
      <c r="AX132" s="49">
        <v>0</v>
      </c>
      <c r="AY132" s="48">
        <v>25.768999999999998</v>
      </c>
      <c r="AZ132" s="11">
        <v>1506.5450000000001</v>
      </c>
      <c r="BA132" s="49">
        <f t="shared" si="733"/>
        <v>58463.463851915098</v>
      </c>
      <c r="BB132" s="48">
        <v>0</v>
      </c>
      <c r="BC132" s="11">
        <v>0</v>
      </c>
      <c r="BD132" s="49">
        <v>0</v>
      </c>
      <c r="BE132" s="48">
        <v>0</v>
      </c>
      <c r="BF132" s="11">
        <v>0</v>
      </c>
      <c r="BG132" s="49">
        <v>0</v>
      </c>
      <c r="BH132" s="48">
        <v>0</v>
      </c>
      <c r="BI132" s="11">
        <v>0</v>
      </c>
      <c r="BJ132" s="49">
        <v>0</v>
      </c>
      <c r="BK132" s="48">
        <v>17.463999999999999</v>
      </c>
      <c r="BL132" s="11">
        <v>1001.212</v>
      </c>
      <c r="BM132" s="49">
        <f t="shared" si="734"/>
        <v>57330.050389372424</v>
      </c>
      <c r="BN132" s="48">
        <v>0</v>
      </c>
      <c r="BO132" s="11">
        <v>0</v>
      </c>
      <c r="BP132" s="49">
        <v>0</v>
      </c>
      <c r="BQ132" s="48">
        <v>131.887</v>
      </c>
      <c r="BR132" s="11">
        <v>5263.7449999999999</v>
      </c>
      <c r="BS132" s="49">
        <f t="shared" si="734"/>
        <v>39911.022314557158</v>
      </c>
      <c r="BT132" s="48">
        <v>0</v>
      </c>
      <c r="BU132" s="11">
        <v>0</v>
      </c>
      <c r="BV132" s="49">
        <v>0</v>
      </c>
      <c r="BW132" s="48">
        <v>0</v>
      </c>
      <c r="BX132" s="11">
        <v>0</v>
      </c>
      <c r="BY132" s="49">
        <v>0</v>
      </c>
      <c r="BZ132" s="48">
        <v>0</v>
      </c>
      <c r="CA132" s="11">
        <v>0</v>
      </c>
      <c r="CB132" s="49">
        <v>0</v>
      </c>
      <c r="CC132" s="48">
        <v>0</v>
      </c>
      <c r="CD132" s="11">
        <v>0</v>
      </c>
      <c r="CE132" s="49">
        <v>0</v>
      </c>
      <c r="CF132" s="48">
        <v>0</v>
      </c>
      <c r="CG132" s="11">
        <v>0</v>
      </c>
      <c r="CH132" s="49">
        <v>0</v>
      </c>
      <c r="CI132" s="48">
        <v>0</v>
      </c>
      <c r="CJ132" s="11">
        <v>0</v>
      </c>
      <c r="CK132" s="49">
        <v>0</v>
      </c>
      <c r="CL132" s="48">
        <v>0</v>
      </c>
      <c r="CM132" s="11">
        <v>0</v>
      </c>
      <c r="CN132" s="49">
        <v>0</v>
      </c>
      <c r="CO132" s="48">
        <v>22.806999999999999</v>
      </c>
      <c r="CP132" s="11">
        <v>7856.5209999999997</v>
      </c>
      <c r="CQ132" s="49">
        <f t="shared" si="737"/>
        <v>344478.49344499497</v>
      </c>
      <c r="CR132" s="48">
        <v>4.3</v>
      </c>
      <c r="CS132" s="11">
        <v>480.4</v>
      </c>
      <c r="CT132" s="49">
        <f t="shared" si="737"/>
        <v>111720.93023255814</v>
      </c>
      <c r="CU132" s="48">
        <v>26.852</v>
      </c>
      <c r="CV132" s="11">
        <v>1331.623</v>
      </c>
      <c r="CW132" s="49">
        <f t="shared" si="737"/>
        <v>49591.203634738573</v>
      </c>
      <c r="CX132" s="48">
        <v>0</v>
      </c>
      <c r="CY132" s="11">
        <v>0</v>
      </c>
      <c r="CZ132" s="49">
        <v>0</v>
      </c>
      <c r="DA132" s="48">
        <v>0</v>
      </c>
      <c r="DB132" s="11">
        <v>0</v>
      </c>
      <c r="DC132" s="49">
        <v>0</v>
      </c>
      <c r="DD132" s="48">
        <v>0</v>
      </c>
      <c r="DE132" s="11">
        <v>0</v>
      </c>
      <c r="DF132" s="49">
        <v>0</v>
      </c>
      <c r="DG132" s="48">
        <v>0</v>
      </c>
      <c r="DH132" s="11">
        <v>0</v>
      </c>
      <c r="DI132" s="49">
        <v>0</v>
      </c>
      <c r="DJ132" s="48">
        <v>0</v>
      </c>
      <c r="DK132" s="11">
        <v>0</v>
      </c>
      <c r="DL132" s="49">
        <v>0</v>
      </c>
      <c r="DM132" s="48">
        <v>0</v>
      </c>
      <c r="DN132" s="11">
        <v>0</v>
      </c>
      <c r="DO132" s="49">
        <v>0</v>
      </c>
      <c r="DP132" s="48">
        <v>0</v>
      </c>
      <c r="DQ132" s="11">
        <v>0</v>
      </c>
      <c r="DR132" s="49">
        <v>0</v>
      </c>
      <c r="DS132" s="48">
        <v>0</v>
      </c>
      <c r="DT132" s="11">
        <v>0</v>
      </c>
      <c r="DU132" s="49">
        <v>0</v>
      </c>
      <c r="DV132" s="48">
        <v>0</v>
      </c>
      <c r="DW132" s="11">
        <v>0</v>
      </c>
      <c r="DX132" s="49">
        <v>0</v>
      </c>
      <c r="DY132" s="48">
        <v>0</v>
      </c>
      <c r="DZ132" s="11">
        <v>0</v>
      </c>
      <c r="EA132" s="49">
        <v>0</v>
      </c>
      <c r="EB132" s="48">
        <v>0</v>
      </c>
      <c r="EC132" s="11">
        <v>0</v>
      </c>
      <c r="ED132" s="49">
        <v>0</v>
      </c>
      <c r="EE132" s="48">
        <v>0</v>
      </c>
      <c r="EF132" s="11">
        <v>0</v>
      </c>
      <c r="EG132" s="49">
        <v>0</v>
      </c>
      <c r="EH132" s="48">
        <v>0</v>
      </c>
      <c r="EI132" s="11">
        <v>0</v>
      </c>
      <c r="EJ132" s="49">
        <v>0</v>
      </c>
      <c r="EK132" s="48">
        <v>0</v>
      </c>
      <c r="EL132" s="11">
        <v>0</v>
      </c>
      <c r="EM132" s="49">
        <f t="shared" si="730"/>
        <v>0</v>
      </c>
      <c r="EN132" s="48">
        <v>0</v>
      </c>
      <c r="EO132" s="11">
        <v>0</v>
      </c>
      <c r="EP132" s="49">
        <v>0</v>
      </c>
      <c r="EQ132" s="48">
        <v>139.143</v>
      </c>
      <c r="ER132" s="11">
        <v>11199.362999999999</v>
      </c>
      <c r="ES132" s="49">
        <f t="shared" si="739"/>
        <v>80488.152476229487</v>
      </c>
      <c r="ET132" s="48">
        <v>0</v>
      </c>
      <c r="EU132" s="11">
        <v>0</v>
      </c>
      <c r="EV132" s="49">
        <v>0</v>
      </c>
      <c r="EW132" s="48">
        <v>0</v>
      </c>
      <c r="EX132" s="11">
        <v>0</v>
      </c>
      <c r="EY132" s="49">
        <v>0</v>
      </c>
      <c r="EZ132" s="48">
        <v>28.135999999999999</v>
      </c>
      <c r="FA132" s="11">
        <v>10.193</v>
      </c>
      <c r="FB132" s="49">
        <f t="shared" si="739"/>
        <v>362.27608757463747</v>
      </c>
      <c r="FC132" s="48">
        <v>0</v>
      </c>
      <c r="FD132" s="11">
        <v>0</v>
      </c>
      <c r="FE132" s="49">
        <v>0</v>
      </c>
      <c r="FF132" s="48">
        <v>0</v>
      </c>
      <c r="FG132" s="11">
        <v>0</v>
      </c>
      <c r="FH132" s="49">
        <v>0</v>
      </c>
      <c r="FI132" s="48">
        <v>0</v>
      </c>
      <c r="FJ132" s="11">
        <v>0</v>
      </c>
      <c r="FK132" s="49">
        <v>0</v>
      </c>
      <c r="FL132" s="48">
        <v>0</v>
      </c>
      <c r="FM132" s="11">
        <v>0</v>
      </c>
      <c r="FN132" s="49">
        <v>0</v>
      </c>
      <c r="FO132" s="48">
        <v>0</v>
      </c>
      <c r="FP132" s="11">
        <v>0</v>
      </c>
      <c r="FQ132" s="49">
        <v>0</v>
      </c>
      <c r="FR132" s="48">
        <v>0</v>
      </c>
      <c r="FS132" s="11">
        <v>0</v>
      </c>
      <c r="FT132" s="49">
        <v>0</v>
      </c>
      <c r="FU132" s="48">
        <v>0</v>
      </c>
      <c r="FV132" s="11">
        <v>0</v>
      </c>
      <c r="FW132" s="49">
        <v>0</v>
      </c>
      <c r="FX132" s="48">
        <v>0</v>
      </c>
      <c r="FY132" s="11">
        <v>0</v>
      </c>
      <c r="FZ132" s="49">
        <v>0</v>
      </c>
      <c r="GA132" s="48">
        <v>0</v>
      </c>
      <c r="GB132" s="11">
        <v>0</v>
      </c>
      <c r="GC132" s="49">
        <v>0</v>
      </c>
      <c r="GD132" s="48">
        <v>7.9969999999999999</v>
      </c>
      <c r="GE132" s="11">
        <v>1140.443</v>
      </c>
      <c r="GF132" s="49">
        <f t="shared" si="740"/>
        <v>142608.85331999502</v>
      </c>
      <c r="GG132" s="54">
        <v>0</v>
      </c>
      <c r="GH132" s="13">
        <v>0</v>
      </c>
      <c r="GI132" s="55">
        <v>0</v>
      </c>
      <c r="GJ132" s="48">
        <v>0</v>
      </c>
      <c r="GK132" s="11">
        <v>0</v>
      </c>
      <c r="GL132" s="49">
        <v>0</v>
      </c>
      <c r="GM132" s="48">
        <v>88.287999999999997</v>
      </c>
      <c r="GN132" s="11">
        <v>6172.5959999999995</v>
      </c>
      <c r="GO132" s="49">
        <f t="shared" si="740"/>
        <v>69914.32584269662</v>
      </c>
      <c r="GP132" s="48">
        <v>0</v>
      </c>
      <c r="GQ132" s="11">
        <v>0</v>
      </c>
      <c r="GR132" s="49">
        <v>0</v>
      </c>
      <c r="GS132" s="48">
        <v>0.33</v>
      </c>
      <c r="GT132" s="11">
        <v>100.917</v>
      </c>
      <c r="GU132" s="49">
        <f t="shared" si="741"/>
        <v>305809.09090909094</v>
      </c>
      <c r="GV132" s="54">
        <v>0</v>
      </c>
      <c r="GW132" s="13">
        <v>0</v>
      </c>
      <c r="GX132" s="55">
        <v>0</v>
      </c>
      <c r="GY132" s="48">
        <v>0</v>
      </c>
      <c r="GZ132" s="11">
        <v>0</v>
      </c>
      <c r="HA132" s="49">
        <v>0</v>
      </c>
      <c r="HB132" s="48">
        <v>0</v>
      </c>
      <c r="HC132" s="11">
        <v>0</v>
      </c>
      <c r="HD132" s="49">
        <v>0</v>
      </c>
      <c r="HE132" s="48">
        <v>0</v>
      </c>
      <c r="HF132" s="11">
        <v>0</v>
      </c>
      <c r="HG132" s="49">
        <v>0</v>
      </c>
      <c r="HH132" s="48">
        <v>0</v>
      </c>
      <c r="HI132" s="11">
        <v>0</v>
      </c>
      <c r="HJ132" s="49">
        <v>0</v>
      </c>
      <c r="HK132" s="48">
        <v>0</v>
      </c>
      <c r="HL132" s="11">
        <v>0</v>
      </c>
      <c r="HM132" s="49">
        <v>0</v>
      </c>
      <c r="HN132" s="48">
        <v>0</v>
      </c>
      <c r="HO132" s="11">
        <v>0</v>
      </c>
      <c r="HP132" s="49">
        <v>0</v>
      </c>
      <c r="HQ132" s="48">
        <v>0</v>
      </c>
      <c r="HR132" s="11">
        <v>0</v>
      </c>
      <c r="HS132" s="49">
        <v>0</v>
      </c>
      <c r="HT132" s="48">
        <v>18.41</v>
      </c>
      <c r="HU132" s="11">
        <v>605.39800000000002</v>
      </c>
      <c r="HV132" s="49">
        <f t="shared" si="743"/>
        <v>32884.19337316676</v>
      </c>
      <c r="HW132" s="48">
        <v>14.114000000000001</v>
      </c>
      <c r="HX132" s="11">
        <v>384.66699999999997</v>
      </c>
      <c r="HY132" s="49">
        <f t="shared" si="743"/>
        <v>27254.286524018702</v>
      </c>
      <c r="HZ132" s="48">
        <v>0</v>
      </c>
      <c r="IA132" s="11">
        <v>0</v>
      </c>
      <c r="IB132" s="49">
        <v>0</v>
      </c>
      <c r="IC132" s="48"/>
      <c r="ID132" s="11"/>
      <c r="IE132" s="49"/>
      <c r="IF132" s="48"/>
      <c r="IG132" s="11"/>
      <c r="IH132" s="49"/>
      <c r="II132" s="48"/>
      <c r="IJ132" s="11"/>
      <c r="IK132" s="49"/>
      <c r="IL132" s="48"/>
      <c r="IM132" s="11"/>
      <c r="IN132" s="49"/>
      <c r="IO132" s="48"/>
      <c r="IP132" s="11"/>
      <c r="IQ132" s="49"/>
      <c r="IR132" s="54">
        <v>0</v>
      </c>
      <c r="IS132" s="13">
        <v>0</v>
      </c>
      <c r="IT132" s="55">
        <v>0</v>
      </c>
      <c r="IU132" s="10">
        <f t="shared" si="569"/>
        <v>526.15700000000004</v>
      </c>
      <c r="IV132" s="15">
        <f t="shared" si="570"/>
        <v>37084.951000000001</v>
      </c>
      <c r="IW132" s="6"/>
      <c r="IX132" s="9"/>
      <c r="IY132" s="6"/>
      <c r="IZ132" s="6"/>
      <c r="JA132" s="6"/>
      <c r="JB132" s="9"/>
      <c r="JC132" s="6"/>
      <c r="JD132" s="6"/>
      <c r="JE132" s="6"/>
      <c r="JF132" s="9"/>
      <c r="JG132" s="6"/>
      <c r="JH132" s="6"/>
      <c r="JI132" s="1"/>
      <c r="JJ132" s="2"/>
      <c r="JK132" s="1"/>
      <c r="JL132" s="1"/>
      <c r="JM132" s="1"/>
      <c r="JN132" s="2"/>
      <c r="JO132" s="1"/>
      <c r="JP132" s="1"/>
      <c r="JQ132" s="1"/>
      <c r="JR132" s="2"/>
      <c r="JS132" s="1"/>
      <c r="JT132" s="1"/>
      <c r="JU132" s="1"/>
      <c r="JV132" s="2"/>
      <c r="JW132" s="1"/>
      <c r="JX132" s="1"/>
      <c r="JY132" s="1"/>
      <c r="JZ132" s="2"/>
      <c r="KA132" s="1"/>
      <c r="KB132" s="1"/>
      <c r="KC132" s="1"/>
      <c r="KD132" s="2"/>
      <c r="KE132" s="1"/>
      <c r="KF132" s="1"/>
      <c r="KG132" s="1"/>
      <c r="KH132" s="2"/>
      <c r="KI132" s="1"/>
      <c r="KJ132" s="1"/>
      <c r="KK132" s="1"/>
      <c r="KL132" s="2"/>
      <c r="KM132" s="1"/>
      <c r="KN132" s="1"/>
      <c r="KO132" s="1"/>
    </row>
    <row r="133" spans="1:376" x14ac:dyDescent="0.3">
      <c r="A133" s="64">
        <v>2013</v>
      </c>
      <c r="B133" s="65" t="s">
        <v>15</v>
      </c>
      <c r="C133" s="48">
        <v>0</v>
      </c>
      <c r="D133" s="11">
        <v>0</v>
      </c>
      <c r="E133" s="49">
        <f t="shared" si="727"/>
        <v>0</v>
      </c>
      <c r="F133" s="48">
        <v>0</v>
      </c>
      <c r="G133" s="11">
        <v>0</v>
      </c>
      <c r="H133" s="49">
        <v>0</v>
      </c>
      <c r="I133" s="48">
        <v>0.81899999999999995</v>
      </c>
      <c r="J133" s="11">
        <v>30.84</v>
      </c>
      <c r="K133" s="49">
        <f t="shared" ref="K133:K134" si="746">J133/I133*1000</f>
        <v>37655.67765567766</v>
      </c>
      <c r="L133" s="48">
        <v>0</v>
      </c>
      <c r="M133" s="11">
        <v>0</v>
      </c>
      <c r="N133" s="49">
        <v>0</v>
      </c>
      <c r="O133" s="48">
        <v>0</v>
      </c>
      <c r="P133" s="11">
        <v>0</v>
      </c>
      <c r="Q133" s="49">
        <v>0</v>
      </c>
      <c r="R133" s="48">
        <v>0</v>
      </c>
      <c r="S133" s="11">
        <v>0</v>
      </c>
      <c r="T133" s="49">
        <v>0</v>
      </c>
      <c r="U133" s="48">
        <v>0</v>
      </c>
      <c r="V133" s="11">
        <v>0</v>
      </c>
      <c r="W133" s="49">
        <v>0</v>
      </c>
      <c r="X133" s="48">
        <v>0</v>
      </c>
      <c r="Y133" s="11">
        <v>0</v>
      </c>
      <c r="Z133" s="49">
        <v>0</v>
      </c>
      <c r="AA133" s="48">
        <v>0</v>
      </c>
      <c r="AB133" s="11">
        <v>0</v>
      </c>
      <c r="AC133" s="49">
        <f t="shared" si="728"/>
        <v>0</v>
      </c>
      <c r="AD133" s="48">
        <v>0</v>
      </c>
      <c r="AE133" s="11">
        <v>0</v>
      </c>
      <c r="AF133" s="49">
        <v>0</v>
      </c>
      <c r="AG133" s="48">
        <v>0</v>
      </c>
      <c r="AH133" s="11">
        <v>0</v>
      </c>
      <c r="AI133" s="49">
        <v>0</v>
      </c>
      <c r="AJ133" s="48">
        <v>0</v>
      </c>
      <c r="AK133" s="11">
        <v>0</v>
      </c>
      <c r="AL133" s="49">
        <v>0</v>
      </c>
      <c r="AM133" s="48">
        <v>0.81299999999999994</v>
      </c>
      <c r="AN133" s="11">
        <v>30.79</v>
      </c>
      <c r="AO133" s="49">
        <f t="shared" si="733"/>
        <v>37872.078720787205</v>
      </c>
      <c r="AP133" s="48">
        <v>0</v>
      </c>
      <c r="AQ133" s="11">
        <v>0</v>
      </c>
      <c r="AR133" s="49">
        <v>0</v>
      </c>
      <c r="AS133" s="48">
        <v>0</v>
      </c>
      <c r="AT133" s="11">
        <v>0</v>
      </c>
      <c r="AU133" s="49">
        <f t="shared" si="729"/>
        <v>0</v>
      </c>
      <c r="AV133" s="48">
        <v>0</v>
      </c>
      <c r="AW133" s="11">
        <v>0</v>
      </c>
      <c r="AX133" s="49">
        <v>0</v>
      </c>
      <c r="AY133" s="48">
        <v>38.177999999999997</v>
      </c>
      <c r="AZ133" s="11">
        <v>1924.77</v>
      </c>
      <c r="BA133" s="49">
        <f t="shared" si="733"/>
        <v>50415.684425585416</v>
      </c>
      <c r="BB133" s="48">
        <v>0</v>
      </c>
      <c r="BC133" s="11">
        <v>0</v>
      </c>
      <c r="BD133" s="49">
        <v>0</v>
      </c>
      <c r="BE133" s="48">
        <v>0</v>
      </c>
      <c r="BF133" s="11">
        <v>0</v>
      </c>
      <c r="BG133" s="49">
        <v>0</v>
      </c>
      <c r="BH133" s="48">
        <v>0</v>
      </c>
      <c r="BI133" s="11">
        <v>0</v>
      </c>
      <c r="BJ133" s="49">
        <v>0</v>
      </c>
      <c r="BK133" s="48">
        <v>18.395</v>
      </c>
      <c r="BL133" s="11">
        <v>786.62</v>
      </c>
      <c r="BM133" s="49">
        <f t="shared" si="734"/>
        <v>42762.707257406902</v>
      </c>
      <c r="BN133" s="48">
        <v>0</v>
      </c>
      <c r="BO133" s="11">
        <v>0</v>
      </c>
      <c r="BP133" s="49">
        <v>0</v>
      </c>
      <c r="BQ133" s="48">
        <v>61.871000000000002</v>
      </c>
      <c r="BR133" s="11">
        <v>3392.84</v>
      </c>
      <c r="BS133" s="49">
        <f t="shared" si="734"/>
        <v>54837.322816828564</v>
      </c>
      <c r="BT133" s="48">
        <v>0</v>
      </c>
      <c r="BU133" s="11">
        <v>0</v>
      </c>
      <c r="BV133" s="49">
        <v>0</v>
      </c>
      <c r="BW133" s="48">
        <v>0</v>
      </c>
      <c r="BX133" s="11">
        <v>0</v>
      </c>
      <c r="BY133" s="49">
        <v>0</v>
      </c>
      <c r="BZ133" s="48">
        <v>0</v>
      </c>
      <c r="CA133" s="11">
        <v>0</v>
      </c>
      <c r="CB133" s="49">
        <v>0</v>
      </c>
      <c r="CC133" s="48">
        <v>0</v>
      </c>
      <c r="CD133" s="11">
        <v>0</v>
      </c>
      <c r="CE133" s="49">
        <v>0</v>
      </c>
      <c r="CF133" s="48">
        <v>0</v>
      </c>
      <c r="CG133" s="11">
        <v>0</v>
      </c>
      <c r="CH133" s="49">
        <v>0</v>
      </c>
      <c r="CI133" s="48">
        <v>0.5</v>
      </c>
      <c r="CJ133" s="11">
        <v>98.13</v>
      </c>
      <c r="CK133" s="49">
        <f t="shared" si="736"/>
        <v>196260</v>
      </c>
      <c r="CL133" s="48">
        <v>0</v>
      </c>
      <c r="CM133" s="11">
        <v>0</v>
      </c>
      <c r="CN133" s="49">
        <v>0</v>
      </c>
      <c r="CO133" s="48">
        <v>0</v>
      </c>
      <c r="CP133" s="11">
        <v>0</v>
      </c>
      <c r="CQ133" s="49">
        <v>0</v>
      </c>
      <c r="CR133" s="48">
        <v>0</v>
      </c>
      <c r="CS133" s="11">
        <v>0</v>
      </c>
      <c r="CT133" s="49">
        <v>0</v>
      </c>
      <c r="CU133" s="48">
        <v>0</v>
      </c>
      <c r="CV133" s="11">
        <v>0</v>
      </c>
      <c r="CW133" s="49">
        <v>0</v>
      </c>
      <c r="CX133" s="48">
        <v>0</v>
      </c>
      <c r="CY133" s="11">
        <v>0</v>
      </c>
      <c r="CZ133" s="49">
        <v>0</v>
      </c>
      <c r="DA133" s="48">
        <v>0</v>
      </c>
      <c r="DB133" s="11">
        <v>0</v>
      </c>
      <c r="DC133" s="49">
        <v>0</v>
      </c>
      <c r="DD133" s="48">
        <v>0</v>
      </c>
      <c r="DE133" s="11">
        <v>0</v>
      </c>
      <c r="DF133" s="49">
        <v>0</v>
      </c>
      <c r="DG133" s="48">
        <v>0</v>
      </c>
      <c r="DH133" s="11">
        <v>0</v>
      </c>
      <c r="DI133" s="49">
        <v>0</v>
      </c>
      <c r="DJ133" s="48">
        <v>0</v>
      </c>
      <c r="DK133" s="11">
        <v>0</v>
      </c>
      <c r="DL133" s="49">
        <v>0</v>
      </c>
      <c r="DM133" s="48">
        <v>6.8000000000000005E-2</v>
      </c>
      <c r="DN133" s="11">
        <v>10.73</v>
      </c>
      <c r="DO133" s="49">
        <f t="shared" si="738"/>
        <v>157794.11764705883</v>
      </c>
      <c r="DP133" s="48">
        <v>0</v>
      </c>
      <c r="DQ133" s="11">
        <v>0</v>
      </c>
      <c r="DR133" s="49">
        <v>0</v>
      </c>
      <c r="DS133" s="48">
        <v>0</v>
      </c>
      <c r="DT133" s="11">
        <v>0</v>
      </c>
      <c r="DU133" s="49">
        <v>0</v>
      </c>
      <c r="DV133" s="48">
        <v>16</v>
      </c>
      <c r="DW133" s="11">
        <v>798.98</v>
      </c>
      <c r="DX133" s="49">
        <f t="shared" si="738"/>
        <v>49936.25</v>
      </c>
      <c r="DY133" s="48">
        <v>0</v>
      </c>
      <c r="DZ133" s="11">
        <v>0</v>
      </c>
      <c r="EA133" s="49">
        <v>0</v>
      </c>
      <c r="EB133" s="48">
        <v>0</v>
      </c>
      <c r="EC133" s="11">
        <v>0</v>
      </c>
      <c r="ED133" s="49">
        <v>0</v>
      </c>
      <c r="EE133" s="48">
        <v>0</v>
      </c>
      <c r="EF133" s="11">
        <v>0</v>
      </c>
      <c r="EG133" s="49">
        <v>0</v>
      </c>
      <c r="EH133" s="48">
        <v>0</v>
      </c>
      <c r="EI133" s="11">
        <v>0</v>
      </c>
      <c r="EJ133" s="49">
        <v>0</v>
      </c>
      <c r="EK133" s="48">
        <v>0</v>
      </c>
      <c r="EL133" s="11">
        <v>0</v>
      </c>
      <c r="EM133" s="49">
        <f t="shared" si="730"/>
        <v>0</v>
      </c>
      <c r="EN133" s="48">
        <v>0</v>
      </c>
      <c r="EO133" s="11">
        <v>0</v>
      </c>
      <c r="EP133" s="49">
        <v>0</v>
      </c>
      <c r="EQ133" s="48">
        <v>109.675</v>
      </c>
      <c r="ER133" s="11">
        <v>8629.0300000000007</v>
      </c>
      <c r="ES133" s="49">
        <f t="shared" si="739"/>
        <v>78678.185548210633</v>
      </c>
      <c r="ET133" s="48">
        <v>0</v>
      </c>
      <c r="EU133" s="11">
        <v>0</v>
      </c>
      <c r="EV133" s="49">
        <v>0</v>
      </c>
      <c r="EW133" s="48">
        <v>0</v>
      </c>
      <c r="EX133" s="11">
        <v>0</v>
      </c>
      <c r="EY133" s="49">
        <v>0</v>
      </c>
      <c r="EZ133" s="48">
        <v>118.5</v>
      </c>
      <c r="FA133" s="11">
        <v>41.66</v>
      </c>
      <c r="FB133" s="49">
        <f t="shared" si="739"/>
        <v>351.56118143459912</v>
      </c>
      <c r="FC133" s="48">
        <v>0</v>
      </c>
      <c r="FD133" s="11">
        <v>0</v>
      </c>
      <c r="FE133" s="49">
        <v>0</v>
      </c>
      <c r="FF133" s="48">
        <v>0</v>
      </c>
      <c r="FG133" s="11">
        <v>0</v>
      </c>
      <c r="FH133" s="49">
        <v>0</v>
      </c>
      <c r="FI133" s="48">
        <v>0</v>
      </c>
      <c r="FJ133" s="11">
        <v>0</v>
      </c>
      <c r="FK133" s="49">
        <v>0</v>
      </c>
      <c r="FL133" s="48">
        <v>0</v>
      </c>
      <c r="FM133" s="11">
        <v>0</v>
      </c>
      <c r="FN133" s="49">
        <v>0</v>
      </c>
      <c r="FO133" s="48">
        <v>0</v>
      </c>
      <c r="FP133" s="11">
        <v>0</v>
      </c>
      <c r="FQ133" s="49">
        <v>0</v>
      </c>
      <c r="FR133" s="48">
        <v>0</v>
      </c>
      <c r="FS133" s="11">
        <v>0</v>
      </c>
      <c r="FT133" s="49">
        <v>0</v>
      </c>
      <c r="FU133" s="48">
        <v>0</v>
      </c>
      <c r="FV133" s="11">
        <v>0</v>
      </c>
      <c r="FW133" s="49">
        <v>0</v>
      </c>
      <c r="FX133" s="48">
        <v>0</v>
      </c>
      <c r="FY133" s="11">
        <v>0</v>
      </c>
      <c r="FZ133" s="49">
        <v>0</v>
      </c>
      <c r="GA133" s="48">
        <v>0</v>
      </c>
      <c r="GB133" s="11">
        <v>0</v>
      </c>
      <c r="GC133" s="49">
        <v>0</v>
      </c>
      <c r="GD133" s="48">
        <v>0</v>
      </c>
      <c r="GE133" s="11">
        <v>0</v>
      </c>
      <c r="GF133" s="49">
        <v>0</v>
      </c>
      <c r="GG133" s="54">
        <v>0</v>
      </c>
      <c r="GH133" s="13">
        <v>0</v>
      </c>
      <c r="GI133" s="55">
        <v>0</v>
      </c>
      <c r="GJ133" s="48">
        <v>0</v>
      </c>
      <c r="GK133" s="11">
        <v>0</v>
      </c>
      <c r="GL133" s="49">
        <v>0</v>
      </c>
      <c r="GM133" s="48">
        <v>10.5</v>
      </c>
      <c r="GN133" s="11">
        <v>233.59</v>
      </c>
      <c r="GO133" s="49">
        <f t="shared" si="740"/>
        <v>22246.666666666668</v>
      </c>
      <c r="GP133" s="48">
        <v>0</v>
      </c>
      <c r="GQ133" s="11">
        <v>0</v>
      </c>
      <c r="GR133" s="49">
        <v>0</v>
      </c>
      <c r="GS133" s="48">
        <v>4.4349999999999996</v>
      </c>
      <c r="GT133" s="11">
        <v>507.59</v>
      </c>
      <c r="GU133" s="49">
        <f t="shared" si="741"/>
        <v>114450.95828635851</v>
      </c>
      <c r="GV133" s="54">
        <v>0</v>
      </c>
      <c r="GW133" s="13">
        <v>0</v>
      </c>
      <c r="GX133" s="55">
        <v>0</v>
      </c>
      <c r="GY133" s="48">
        <v>0.19</v>
      </c>
      <c r="GZ133" s="11">
        <v>0.95</v>
      </c>
      <c r="HA133" s="49">
        <f t="shared" si="741"/>
        <v>5000</v>
      </c>
      <c r="HB133" s="48">
        <v>0</v>
      </c>
      <c r="HC133" s="11">
        <v>0</v>
      </c>
      <c r="HD133" s="49">
        <v>0</v>
      </c>
      <c r="HE133" s="48">
        <v>7.0000000000000001E-3</v>
      </c>
      <c r="HF133" s="11">
        <v>0.23</v>
      </c>
      <c r="HG133" s="49">
        <f t="shared" si="741"/>
        <v>32857.142857142862</v>
      </c>
      <c r="HH133" s="48">
        <v>0</v>
      </c>
      <c r="HI133" s="11">
        <v>0</v>
      </c>
      <c r="HJ133" s="49">
        <v>0</v>
      </c>
      <c r="HK133" s="48">
        <v>0</v>
      </c>
      <c r="HL133" s="11">
        <v>0</v>
      </c>
      <c r="HM133" s="49">
        <v>0</v>
      </c>
      <c r="HN133" s="48">
        <v>0</v>
      </c>
      <c r="HO133" s="11">
        <v>0</v>
      </c>
      <c r="HP133" s="49">
        <v>0</v>
      </c>
      <c r="HQ133" s="48">
        <v>0</v>
      </c>
      <c r="HR133" s="11">
        <v>0</v>
      </c>
      <c r="HS133" s="49">
        <v>0</v>
      </c>
      <c r="HT133" s="48">
        <v>0.20100000000000001</v>
      </c>
      <c r="HU133" s="11">
        <v>43.42</v>
      </c>
      <c r="HV133" s="49">
        <f t="shared" si="743"/>
        <v>216019.90049751243</v>
      </c>
      <c r="HW133" s="48">
        <v>3.129</v>
      </c>
      <c r="HX133" s="11">
        <v>635.45000000000005</v>
      </c>
      <c r="HY133" s="49">
        <f t="shared" si="743"/>
        <v>203084.05241291149</v>
      </c>
      <c r="HZ133" s="48">
        <v>0</v>
      </c>
      <c r="IA133" s="11">
        <v>0</v>
      </c>
      <c r="IB133" s="49">
        <v>0</v>
      </c>
      <c r="IC133" s="48"/>
      <c r="ID133" s="11"/>
      <c r="IE133" s="49"/>
      <c r="IF133" s="48"/>
      <c r="IG133" s="11"/>
      <c r="IH133" s="49"/>
      <c r="II133" s="48"/>
      <c r="IJ133" s="11"/>
      <c r="IK133" s="49"/>
      <c r="IL133" s="48"/>
      <c r="IM133" s="11"/>
      <c r="IN133" s="49"/>
      <c r="IO133" s="48"/>
      <c r="IP133" s="11"/>
      <c r="IQ133" s="49"/>
      <c r="IR133" s="54">
        <v>0</v>
      </c>
      <c r="IS133" s="13">
        <v>0</v>
      </c>
      <c r="IT133" s="55">
        <v>0</v>
      </c>
      <c r="IU133" s="10">
        <f t="shared" si="569"/>
        <v>383.28100000000006</v>
      </c>
      <c r="IV133" s="15">
        <f t="shared" si="570"/>
        <v>17165.62</v>
      </c>
      <c r="IW133" s="6"/>
      <c r="IX133" s="9"/>
      <c r="IY133" s="6"/>
      <c r="IZ133" s="6"/>
      <c r="JA133" s="6"/>
      <c r="JB133" s="9"/>
      <c r="JC133" s="6"/>
      <c r="JD133" s="6"/>
      <c r="JE133" s="6"/>
      <c r="JF133" s="9"/>
      <c r="JG133" s="6"/>
      <c r="JH133" s="6"/>
      <c r="JI133" s="1"/>
      <c r="JJ133" s="2"/>
      <c r="JK133" s="1"/>
      <c r="JL133" s="1"/>
      <c r="JM133" s="1"/>
      <c r="JN133" s="2"/>
      <c r="JO133" s="1"/>
      <c r="JP133" s="1"/>
      <c r="JQ133" s="1"/>
      <c r="JR133" s="2"/>
      <c r="JS133" s="1"/>
      <c r="JT133" s="1"/>
      <c r="JU133" s="1"/>
      <c r="JV133" s="2"/>
      <c r="JW133" s="1"/>
      <c r="JX133" s="1"/>
      <c r="JY133" s="1"/>
      <c r="JZ133" s="2"/>
      <c r="KA133" s="1"/>
      <c r="KB133" s="1"/>
      <c r="KC133" s="1"/>
      <c r="KD133" s="2"/>
      <c r="KE133" s="1"/>
      <c r="KF133" s="1"/>
      <c r="KG133" s="1"/>
      <c r="KH133" s="2"/>
      <c r="KI133" s="1"/>
      <c r="KJ133" s="1"/>
      <c r="KK133" s="1"/>
      <c r="KL133" s="2"/>
      <c r="KM133" s="1"/>
      <c r="KN133" s="1"/>
      <c r="KO133" s="1"/>
    </row>
    <row r="134" spans="1:376" x14ac:dyDescent="0.3">
      <c r="A134" s="64">
        <v>2013</v>
      </c>
      <c r="B134" s="65" t="s">
        <v>16</v>
      </c>
      <c r="C134" s="48">
        <v>0</v>
      </c>
      <c r="D134" s="11">
        <v>0</v>
      </c>
      <c r="E134" s="49">
        <f t="shared" si="727"/>
        <v>0</v>
      </c>
      <c r="F134" s="48">
        <v>1.1639999999999999</v>
      </c>
      <c r="G134" s="11">
        <v>6.73</v>
      </c>
      <c r="H134" s="49">
        <f t="shared" ref="H134" si="747">G134/F134*1000</f>
        <v>5781.7869415807572</v>
      </c>
      <c r="I134" s="48">
        <v>4.4999999999999998E-2</v>
      </c>
      <c r="J134" s="11">
        <v>4.0599999999999996</v>
      </c>
      <c r="K134" s="49">
        <f t="shared" si="746"/>
        <v>90222.222222222219</v>
      </c>
      <c r="L134" s="48">
        <v>2.35</v>
      </c>
      <c r="M134" s="11">
        <v>120.61</v>
      </c>
      <c r="N134" s="49">
        <f t="shared" si="732"/>
        <v>51323.404255319147</v>
      </c>
      <c r="O134" s="48">
        <v>0</v>
      </c>
      <c r="P134" s="11">
        <v>0</v>
      </c>
      <c r="Q134" s="49">
        <v>0</v>
      </c>
      <c r="R134" s="48">
        <v>0</v>
      </c>
      <c r="S134" s="11">
        <v>0</v>
      </c>
      <c r="T134" s="49">
        <v>0</v>
      </c>
      <c r="U134" s="48">
        <v>0</v>
      </c>
      <c r="V134" s="11">
        <v>0</v>
      </c>
      <c r="W134" s="49">
        <v>0</v>
      </c>
      <c r="X134" s="48">
        <v>0</v>
      </c>
      <c r="Y134" s="11">
        <v>0</v>
      </c>
      <c r="Z134" s="49">
        <v>0</v>
      </c>
      <c r="AA134" s="48">
        <v>0</v>
      </c>
      <c r="AB134" s="11">
        <v>0</v>
      </c>
      <c r="AC134" s="49">
        <f t="shared" si="728"/>
        <v>0</v>
      </c>
      <c r="AD134" s="48">
        <v>0</v>
      </c>
      <c r="AE134" s="11">
        <v>0</v>
      </c>
      <c r="AF134" s="49">
        <v>0</v>
      </c>
      <c r="AG134" s="48">
        <v>0</v>
      </c>
      <c r="AH134" s="11">
        <v>0</v>
      </c>
      <c r="AI134" s="49">
        <v>0</v>
      </c>
      <c r="AJ134" s="48">
        <v>0</v>
      </c>
      <c r="AK134" s="11">
        <v>0</v>
      </c>
      <c r="AL134" s="49">
        <v>0</v>
      </c>
      <c r="AM134" s="48">
        <v>0</v>
      </c>
      <c r="AN134" s="11">
        <v>0</v>
      </c>
      <c r="AO134" s="49">
        <v>0</v>
      </c>
      <c r="AP134" s="48">
        <v>0</v>
      </c>
      <c r="AQ134" s="11">
        <v>0</v>
      </c>
      <c r="AR134" s="49">
        <v>0</v>
      </c>
      <c r="AS134" s="48">
        <v>0</v>
      </c>
      <c r="AT134" s="11">
        <v>0</v>
      </c>
      <c r="AU134" s="49">
        <f t="shared" si="729"/>
        <v>0</v>
      </c>
      <c r="AV134" s="48">
        <v>0</v>
      </c>
      <c r="AW134" s="11">
        <v>0</v>
      </c>
      <c r="AX134" s="49">
        <v>0</v>
      </c>
      <c r="AY134" s="48">
        <v>14.19</v>
      </c>
      <c r="AZ134" s="11">
        <v>1177.1400000000001</v>
      </c>
      <c r="BA134" s="49">
        <f t="shared" si="733"/>
        <v>82955.602536997903</v>
      </c>
      <c r="BB134" s="48">
        <v>0</v>
      </c>
      <c r="BC134" s="11">
        <v>0</v>
      </c>
      <c r="BD134" s="49">
        <v>0</v>
      </c>
      <c r="BE134" s="48">
        <v>0</v>
      </c>
      <c r="BF134" s="11">
        <v>0</v>
      </c>
      <c r="BG134" s="49">
        <v>0</v>
      </c>
      <c r="BH134" s="48">
        <v>0</v>
      </c>
      <c r="BI134" s="11">
        <v>0</v>
      </c>
      <c r="BJ134" s="49">
        <v>0</v>
      </c>
      <c r="BK134" s="48">
        <v>36.029000000000003</v>
      </c>
      <c r="BL134" s="11">
        <v>1367.55</v>
      </c>
      <c r="BM134" s="49">
        <f t="shared" si="734"/>
        <v>37956.923589330814</v>
      </c>
      <c r="BN134" s="48">
        <v>0</v>
      </c>
      <c r="BO134" s="11">
        <v>0</v>
      </c>
      <c r="BP134" s="49">
        <v>0</v>
      </c>
      <c r="BQ134" s="48">
        <v>81.113</v>
      </c>
      <c r="BR134" s="11">
        <v>3907.76</v>
      </c>
      <c r="BS134" s="49">
        <f t="shared" si="734"/>
        <v>48176.741089591065</v>
      </c>
      <c r="BT134" s="48">
        <v>0</v>
      </c>
      <c r="BU134" s="11">
        <v>0</v>
      </c>
      <c r="BV134" s="49">
        <v>0</v>
      </c>
      <c r="BW134" s="48">
        <v>0</v>
      </c>
      <c r="BX134" s="11">
        <v>0</v>
      </c>
      <c r="BY134" s="49">
        <v>0</v>
      </c>
      <c r="BZ134" s="48">
        <v>0</v>
      </c>
      <c r="CA134" s="11">
        <v>0</v>
      </c>
      <c r="CB134" s="49">
        <v>0</v>
      </c>
      <c r="CC134" s="48">
        <v>0</v>
      </c>
      <c r="CD134" s="11">
        <v>0</v>
      </c>
      <c r="CE134" s="49">
        <v>0</v>
      </c>
      <c r="CF134" s="48">
        <v>0</v>
      </c>
      <c r="CG134" s="11">
        <v>0</v>
      </c>
      <c r="CH134" s="49">
        <v>0</v>
      </c>
      <c r="CI134" s="48">
        <v>0.57299999999999995</v>
      </c>
      <c r="CJ134" s="11">
        <v>101.79</v>
      </c>
      <c r="CK134" s="49">
        <f t="shared" si="736"/>
        <v>177643.97905759164</v>
      </c>
      <c r="CL134" s="48">
        <v>0</v>
      </c>
      <c r="CM134" s="11">
        <v>0</v>
      </c>
      <c r="CN134" s="49">
        <v>0</v>
      </c>
      <c r="CO134" s="48">
        <v>19.143000000000001</v>
      </c>
      <c r="CP134" s="11">
        <v>6493.75</v>
      </c>
      <c r="CQ134" s="49">
        <f t="shared" si="737"/>
        <v>339223.2147521287</v>
      </c>
      <c r="CR134" s="48">
        <v>0</v>
      </c>
      <c r="CS134" s="11">
        <v>0</v>
      </c>
      <c r="CT134" s="49">
        <v>0</v>
      </c>
      <c r="CU134" s="48">
        <v>0</v>
      </c>
      <c r="CV134" s="11">
        <v>0</v>
      </c>
      <c r="CW134" s="49">
        <v>0</v>
      </c>
      <c r="CX134" s="48">
        <v>0</v>
      </c>
      <c r="CY134" s="11">
        <v>0</v>
      </c>
      <c r="CZ134" s="49">
        <v>0</v>
      </c>
      <c r="DA134" s="48">
        <v>0</v>
      </c>
      <c r="DB134" s="11">
        <v>0</v>
      </c>
      <c r="DC134" s="49">
        <v>0</v>
      </c>
      <c r="DD134" s="48">
        <v>0</v>
      </c>
      <c r="DE134" s="11">
        <v>0</v>
      </c>
      <c r="DF134" s="49">
        <v>0</v>
      </c>
      <c r="DG134" s="48">
        <v>0</v>
      </c>
      <c r="DH134" s="11">
        <v>0</v>
      </c>
      <c r="DI134" s="49">
        <v>0</v>
      </c>
      <c r="DJ134" s="48">
        <v>0</v>
      </c>
      <c r="DK134" s="11">
        <v>0</v>
      </c>
      <c r="DL134" s="49">
        <v>0</v>
      </c>
      <c r="DM134" s="60">
        <v>6.8000000000000005E-2</v>
      </c>
      <c r="DN134" s="11">
        <v>13.69</v>
      </c>
      <c r="DO134" s="49">
        <f t="shared" si="738"/>
        <v>201323.5294117647</v>
      </c>
      <c r="DP134" s="48">
        <v>0</v>
      </c>
      <c r="DQ134" s="11">
        <v>0</v>
      </c>
      <c r="DR134" s="49">
        <v>0</v>
      </c>
      <c r="DS134" s="48">
        <v>0</v>
      </c>
      <c r="DT134" s="11">
        <v>0</v>
      </c>
      <c r="DU134" s="49">
        <v>0</v>
      </c>
      <c r="DV134" s="48">
        <v>0.439</v>
      </c>
      <c r="DW134" s="11">
        <v>19.53</v>
      </c>
      <c r="DX134" s="49">
        <f t="shared" si="738"/>
        <v>44487.471526195906</v>
      </c>
      <c r="DY134" s="48">
        <v>0</v>
      </c>
      <c r="DZ134" s="11">
        <v>0</v>
      </c>
      <c r="EA134" s="49">
        <v>0</v>
      </c>
      <c r="EB134" s="48">
        <v>0</v>
      </c>
      <c r="EC134" s="11">
        <v>0</v>
      </c>
      <c r="ED134" s="49">
        <v>0</v>
      </c>
      <c r="EE134" s="48">
        <v>0</v>
      </c>
      <c r="EF134" s="11">
        <v>0</v>
      </c>
      <c r="EG134" s="49">
        <v>0</v>
      </c>
      <c r="EH134" s="48">
        <v>0</v>
      </c>
      <c r="EI134" s="11">
        <v>0</v>
      </c>
      <c r="EJ134" s="49">
        <v>0</v>
      </c>
      <c r="EK134" s="48">
        <v>0</v>
      </c>
      <c r="EL134" s="11">
        <v>0</v>
      </c>
      <c r="EM134" s="49">
        <f t="shared" si="730"/>
        <v>0</v>
      </c>
      <c r="EN134" s="48">
        <v>0</v>
      </c>
      <c r="EO134" s="11">
        <v>0</v>
      </c>
      <c r="EP134" s="49">
        <v>0</v>
      </c>
      <c r="EQ134" s="48">
        <v>187.76</v>
      </c>
      <c r="ER134" s="11">
        <v>11581.88</v>
      </c>
      <c r="ES134" s="49">
        <f t="shared" si="739"/>
        <v>61684.490839369413</v>
      </c>
      <c r="ET134" s="48">
        <v>0</v>
      </c>
      <c r="EU134" s="11">
        <v>0</v>
      </c>
      <c r="EV134" s="49">
        <v>0</v>
      </c>
      <c r="EW134" s="48">
        <v>0</v>
      </c>
      <c r="EX134" s="11">
        <v>0</v>
      </c>
      <c r="EY134" s="49">
        <v>0</v>
      </c>
      <c r="EZ134" s="48">
        <v>54.430999999999997</v>
      </c>
      <c r="FA134" s="11">
        <v>27.15</v>
      </c>
      <c r="FB134" s="49">
        <f t="shared" si="739"/>
        <v>498.79664161966525</v>
      </c>
      <c r="FC134" s="48">
        <v>0</v>
      </c>
      <c r="FD134" s="11">
        <v>0</v>
      </c>
      <c r="FE134" s="49">
        <v>0</v>
      </c>
      <c r="FF134" s="48">
        <v>0</v>
      </c>
      <c r="FG134" s="11">
        <v>0</v>
      </c>
      <c r="FH134" s="49">
        <v>0</v>
      </c>
      <c r="FI134" s="48">
        <v>0</v>
      </c>
      <c r="FJ134" s="11">
        <v>0</v>
      </c>
      <c r="FK134" s="49">
        <v>0</v>
      </c>
      <c r="FL134" s="48">
        <v>0</v>
      </c>
      <c r="FM134" s="11">
        <v>0</v>
      </c>
      <c r="FN134" s="49">
        <v>0</v>
      </c>
      <c r="FO134" s="48">
        <v>0</v>
      </c>
      <c r="FP134" s="11">
        <v>0</v>
      </c>
      <c r="FQ134" s="49">
        <v>0</v>
      </c>
      <c r="FR134" s="48">
        <v>0</v>
      </c>
      <c r="FS134" s="11">
        <v>0</v>
      </c>
      <c r="FT134" s="49">
        <v>0</v>
      </c>
      <c r="FU134" s="48">
        <v>0</v>
      </c>
      <c r="FV134" s="11">
        <v>0</v>
      </c>
      <c r="FW134" s="49">
        <v>0</v>
      </c>
      <c r="FX134" s="48">
        <v>0</v>
      </c>
      <c r="FY134" s="11">
        <v>0</v>
      </c>
      <c r="FZ134" s="49">
        <v>0</v>
      </c>
      <c r="GA134" s="48">
        <v>0</v>
      </c>
      <c r="GB134" s="11">
        <v>0</v>
      </c>
      <c r="GC134" s="49">
        <v>0</v>
      </c>
      <c r="GD134" s="48">
        <v>0</v>
      </c>
      <c r="GE134" s="11">
        <v>0</v>
      </c>
      <c r="GF134" s="49">
        <v>0</v>
      </c>
      <c r="GG134" s="54">
        <v>0</v>
      </c>
      <c r="GH134" s="13">
        <v>0</v>
      </c>
      <c r="GI134" s="55">
        <v>0</v>
      </c>
      <c r="GJ134" s="48">
        <v>0</v>
      </c>
      <c r="GK134" s="11">
        <v>0</v>
      </c>
      <c r="GL134" s="49">
        <v>0</v>
      </c>
      <c r="GM134" s="48">
        <v>5.4119999999999999</v>
      </c>
      <c r="GN134" s="11">
        <v>535.96</v>
      </c>
      <c r="GO134" s="49">
        <f t="shared" si="740"/>
        <v>99031.781226903186</v>
      </c>
      <c r="GP134" s="48">
        <v>0</v>
      </c>
      <c r="GQ134" s="11">
        <v>0</v>
      </c>
      <c r="GR134" s="49">
        <v>0</v>
      </c>
      <c r="GS134" s="48">
        <v>38.698999999999998</v>
      </c>
      <c r="GT134" s="11">
        <v>4391.13</v>
      </c>
      <c r="GU134" s="49">
        <f t="shared" si="741"/>
        <v>113468.82348381096</v>
      </c>
      <c r="GV134" s="54">
        <v>0</v>
      </c>
      <c r="GW134" s="13">
        <v>0</v>
      </c>
      <c r="GX134" s="55">
        <v>0</v>
      </c>
      <c r="GY134" s="48">
        <v>0</v>
      </c>
      <c r="GZ134" s="11">
        <v>0</v>
      </c>
      <c r="HA134" s="49">
        <v>0</v>
      </c>
      <c r="HB134" s="48">
        <v>0</v>
      </c>
      <c r="HC134" s="11">
        <v>0</v>
      </c>
      <c r="HD134" s="49">
        <v>0</v>
      </c>
      <c r="HE134" s="48">
        <v>0</v>
      </c>
      <c r="HF134" s="11">
        <v>0</v>
      </c>
      <c r="HG134" s="49">
        <v>0</v>
      </c>
      <c r="HH134" s="48">
        <v>0</v>
      </c>
      <c r="HI134" s="11">
        <v>0</v>
      </c>
      <c r="HJ134" s="49">
        <v>0</v>
      </c>
      <c r="HK134" s="48">
        <v>0</v>
      </c>
      <c r="HL134" s="11">
        <v>0</v>
      </c>
      <c r="HM134" s="49">
        <v>0</v>
      </c>
      <c r="HN134" s="48">
        <v>0</v>
      </c>
      <c r="HO134" s="11">
        <v>0</v>
      </c>
      <c r="HP134" s="49">
        <v>0</v>
      </c>
      <c r="HQ134" s="48">
        <v>0</v>
      </c>
      <c r="HR134" s="11">
        <v>0</v>
      </c>
      <c r="HS134" s="49">
        <v>0</v>
      </c>
      <c r="HT134" s="48">
        <v>2.57</v>
      </c>
      <c r="HU134" s="11">
        <v>230.49</v>
      </c>
      <c r="HV134" s="49">
        <f t="shared" si="743"/>
        <v>89684.824902723747</v>
      </c>
      <c r="HW134" s="48">
        <v>13.066000000000001</v>
      </c>
      <c r="HX134" s="11">
        <v>1099.8900000000001</v>
      </c>
      <c r="HY134" s="49">
        <f t="shared" si="743"/>
        <v>84179.549977039642</v>
      </c>
      <c r="HZ134" s="48">
        <v>0</v>
      </c>
      <c r="IA134" s="11">
        <v>0</v>
      </c>
      <c r="IB134" s="49">
        <v>0</v>
      </c>
      <c r="IC134" s="48"/>
      <c r="ID134" s="11"/>
      <c r="IE134" s="49"/>
      <c r="IF134" s="48"/>
      <c r="IG134" s="11"/>
      <c r="IH134" s="49"/>
      <c r="II134" s="48"/>
      <c r="IJ134" s="11"/>
      <c r="IK134" s="49"/>
      <c r="IL134" s="48"/>
      <c r="IM134" s="11"/>
      <c r="IN134" s="49"/>
      <c r="IO134" s="48"/>
      <c r="IP134" s="11"/>
      <c r="IQ134" s="49"/>
      <c r="IR134" s="54">
        <v>0</v>
      </c>
      <c r="IS134" s="13">
        <v>0</v>
      </c>
      <c r="IT134" s="55">
        <v>0</v>
      </c>
      <c r="IU134" s="10">
        <f t="shared" ref="IU134:IU165" si="748">F134+I134+L134+O134+R134+U134+X134+AD134+AG134+AJ134+AM134+AP134+AV134+AY134+BB134+BH134+BK134+BN134+BQ134+BT134+BW134+BZ134+CC134+CF134+CI134+CL134+CO134+CR134+CU134+CX134+DA134+DD134+DG134+DJ134+DM134+DP134+DV134+DY134+EB134+EE134+EH134+EN134+EQ134+ET134+EW134+EZ134+FC134+FF134+FI134+FL134+FO134+FR134+FU134+FX134+GA134+GD134+GG134+GJ134+GM134+II134+GP134+GS134+GV134+GY134+HB134+HE134+HH134+HK134+HN134+HQ134+HT134+HW134+HZ134+IR134</f>
        <v>457.05199999999996</v>
      </c>
      <c r="IV134" s="15">
        <f t="shared" ref="IV134:IV165" si="749">G134+J134+M134+P134+S134+V134+Y134+AE134+AH134+AK134+AN134+AQ134+AW134+AZ134+BC134+BI134+BL134+BO134+BR134+BU134+BX134+CA134+CD134+CG134+CJ134+CM134+CP134+CS134+CV134+CY134+DB134+DE134+DH134+DK134+DN134+DQ134+DW134+DZ134+EC134+EF134+EI134+EO134+ER134+EU134+EX134+FA134+FD134+FG134+FJ134+FM134+FP134+FS134+FV134+FY134+GB134+GE134+GH134+GK134+GN134+IJ134+GQ134+GT134+GW134+GZ134+HC134+HF134+HI134+HL134+HO134+HR134+HU134+HX134+IA134+IS134</f>
        <v>31079.11</v>
      </c>
      <c r="IW134" s="6"/>
      <c r="IX134" s="9"/>
      <c r="IY134" s="6"/>
      <c r="IZ134" s="6"/>
      <c r="JA134" s="6"/>
      <c r="JB134" s="9"/>
      <c r="JC134" s="6"/>
      <c r="JD134" s="6"/>
      <c r="JE134" s="6"/>
      <c r="JF134" s="9"/>
      <c r="JG134" s="6"/>
      <c r="JH134" s="6"/>
      <c r="JI134" s="1"/>
      <c r="JJ134" s="2"/>
      <c r="JK134" s="1"/>
      <c r="JL134" s="1"/>
      <c r="JM134" s="1"/>
      <c r="JN134" s="2"/>
      <c r="JO134" s="1"/>
      <c r="JP134" s="1"/>
      <c r="JQ134" s="1"/>
      <c r="JR134" s="2"/>
      <c r="JS134" s="1"/>
      <c r="JT134" s="1"/>
      <c r="JU134" s="1"/>
      <c r="JV134" s="2"/>
      <c r="JW134" s="1"/>
      <c r="JX134" s="1"/>
      <c r="JY134" s="1"/>
      <c r="JZ134" s="2"/>
      <c r="KA134" s="1"/>
      <c r="KB134" s="1"/>
      <c r="KC134" s="1"/>
      <c r="KD134" s="2"/>
      <c r="KE134" s="1"/>
      <c r="KF134" s="1"/>
      <c r="KG134" s="1"/>
      <c r="KH134" s="2"/>
      <c r="KI134" s="1"/>
      <c r="KJ134" s="1"/>
      <c r="KK134" s="1"/>
      <c r="KL134" s="2"/>
      <c r="KM134" s="1"/>
      <c r="KN134" s="1"/>
      <c r="KO134" s="1"/>
    </row>
    <row r="135" spans="1:376" ht="15" thickBot="1" x14ac:dyDescent="0.35">
      <c r="A135" s="66"/>
      <c r="B135" s="67" t="s">
        <v>17</v>
      </c>
      <c r="C135" s="50">
        <f t="shared" ref="C135:D135" si="750">SUM(C123:C134)</f>
        <v>0</v>
      </c>
      <c r="D135" s="31">
        <f t="shared" si="750"/>
        <v>0</v>
      </c>
      <c r="E135" s="51"/>
      <c r="F135" s="50">
        <f t="shared" ref="F135:BR135" si="751">SUM(F123:F134)</f>
        <v>1.1639999999999999</v>
      </c>
      <c r="G135" s="31">
        <f t="shared" si="751"/>
        <v>6.73</v>
      </c>
      <c r="H135" s="51"/>
      <c r="I135" s="50">
        <f t="shared" ref="I135:J135" si="752">SUM(I123:I134)</f>
        <v>10.9</v>
      </c>
      <c r="J135" s="31">
        <f t="shared" si="752"/>
        <v>411.74299999999994</v>
      </c>
      <c r="K135" s="51"/>
      <c r="L135" s="50">
        <f t="shared" si="751"/>
        <v>23.140000000000004</v>
      </c>
      <c r="M135" s="31">
        <f t="shared" si="751"/>
        <v>1005.912</v>
      </c>
      <c r="N135" s="51"/>
      <c r="O135" s="50">
        <f t="shared" si="751"/>
        <v>2.3919999999999999</v>
      </c>
      <c r="P135" s="31">
        <f t="shared" si="751"/>
        <v>7.5720000000000001</v>
      </c>
      <c r="Q135" s="51"/>
      <c r="R135" s="50">
        <f t="shared" si="751"/>
        <v>0</v>
      </c>
      <c r="S135" s="31">
        <f t="shared" si="751"/>
        <v>0</v>
      </c>
      <c r="T135" s="51"/>
      <c r="U135" s="50">
        <f t="shared" ref="U135:V135" si="753">SUM(U123:U134)</f>
        <v>1.02</v>
      </c>
      <c r="V135" s="31">
        <f t="shared" si="753"/>
        <v>89.022999999999996</v>
      </c>
      <c r="W135" s="51"/>
      <c r="X135" s="50">
        <f t="shared" si="751"/>
        <v>1.02</v>
      </c>
      <c r="Y135" s="31">
        <f t="shared" si="751"/>
        <v>89.022999999999996</v>
      </c>
      <c r="Z135" s="51"/>
      <c r="AA135" s="50">
        <f t="shared" ref="AA135:AB135" si="754">SUM(AA123:AA134)</f>
        <v>0</v>
      </c>
      <c r="AB135" s="31">
        <f t="shared" si="754"/>
        <v>0</v>
      </c>
      <c r="AC135" s="51"/>
      <c r="AD135" s="50">
        <f t="shared" si="751"/>
        <v>0</v>
      </c>
      <c r="AE135" s="31">
        <f t="shared" si="751"/>
        <v>0</v>
      </c>
      <c r="AF135" s="51"/>
      <c r="AG135" s="50">
        <f t="shared" si="751"/>
        <v>0</v>
      </c>
      <c r="AH135" s="31">
        <f t="shared" si="751"/>
        <v>0</v>
      </c>
      <c r="AI135" s="51"/>
      <c r="AJ135" s="50">
        <f t="shared" si="751"/>
        <v>0</v>
      </c>
      <c r="AK135" s="31">
        <f t="shared" si="751"/>
        <v>0</v>
      </c>
      <c r="AL135" s="51"/>
      <c r="AM135" s="50">
        <f t="shared" si="751"/>
        <v>1.9379999999999999</v>
      </c>
      <c r="AN135" s="31">
        <f t="shared" si="751"/>
        <v>122.59399999999999</v>
      </c>
      <c r="AO135" s="51"/>
      <c r="AP135" s="50">
        <f t="shared" si="751"/>
        <v>0</v>
      </c>
      <c r="AQ135" s="31">
        <f t="shared" si="751"/>
        <v>0</v>
      </c>
      <c r="AR135" s="51"/>
      <c r="AS135" s="50">
        <f t="shared" ref="AS135:AT135" si="755">SUM(AS123:AS134)</f>
        <v>0</v>
      </c>
      <c r="AT135" s="31">
        <f t="shared" si="755"/>
        <v>0</v>
      </c>
      <c r="AU135" s="51"/>
      <c r="AV135" s="50">
        <f t="shared" ref="AV135:AW135" si="756">SUM(AV123:AV134)</f>
        <v>0</v>
      </c>
      <c r="AW135" s="31">
        <f t="shared" si="756"/>
        <v>0</v>
      </c>
      <c r="AX135" s="51"/>
      <c r="AY135" s="50">
        <f t="shared" si="751"/>
        <v>460.56699999999995</v>
      </c>
      <c r="AZ135" s="31">
        <f t="shared" si="751"/>
        <v>12857.574999999999</v>
      </c>
      <c r="BA135" s="51"/>
      <c r="BB135" s="50">
        <f t="shared" si="751"/>
        <v>0</v>
      </c>
      <c r="BC135" s="31">
        <f t="shared" si="751"/>
        <v>0</v>
      </c>
      <c r="BD135" s="51"/>
      <c r="BE135" s="50">
        <f t="shared" ref="BE135:BF135" si="757">SUM(BE123:BE134)</f>
        <v>0</v>
      </c>
      <c r="BF135" s="31">
        <f t="shared" si="757"/>
        <v>0</v>
      </c>
      <c r="BG135" s="51"/>
      <c r="BH135" s="50">
        <f t="shared" si="751"/>
        <v>0</v>
      </c>
      <c r="BI135" s="31">
        <f t="shared" si="751"/>
        <v>0</v>
      </c>
      <c r="BJ135" s="51"/>
      <c r="BK135" s="50">
        <f t="shared" si="751"/>
        <v>224.51200000000003</v>
      </c>
      <c r="BL135" s="31">
        <f t="shared" si="751"/>
        <v>10264.290999999999</v>
      </c>
      <c r="BM135" s="51"/>
      <c r="BN135" s="50">
        <f t="shared" si="751"/>
        <v>0</v>
      </c>
      <c r="BO135" s="31">
        <f t="shared" si="751"/>
        <v>0</v>
      </c>
      <c r="BP135" s="51"/>
      <c r="BQ135" s="50">
        <f t="shared" si="751"/>
        <v>822.24</v>
      </c>
      <c r="BR135" s="31">
        <f t="shared" si="751"/>
        <v>36886.864000000001</v>
      </c>
      <c r="BS135" s="51"/>
      <c r="BT135" s="50">
        <f t="shared" ref="BT135:DZ135" si="758">SUM(BT123:BT134)</f>
        <v>0</v>
      </c>
      <c r="BU135" s="31">
        <f t="shared" si="758"/>
        <v>0</v>
      </c>
      <c r="BV135" s="51"/>
      <c r="BW135" s="50">
        <f t="shared" si="758"/>
        <v>0</v>
      </c>
      <c r="BX135" s="31">
        <f t="shared" si="758"/>
        <v>0</v>
      </c>
      <c r="BY135" s="51"/>
      <c r="BZ135" s="50">
        <f t="shared" ref="BZ135:CA135" si="759">SUM(BZ123:BZ134)</f>
        <v>0.03</v>
      </c>
      <c r="CA135" s="31">
        <f t="shared" si="759"/>
        <v>0.45</v>
      </c>
      <c r="CB135" s="51"/>
      <c r="CC135" s="50">
        <f t="shared" si="758"/>
        <v>0</v>
      </c>
      <c r="CD135" s="31">
        <f t="shared" si="758"/>
        <v>0</v>
      </c>
      <c r="CE135" s="51"/>
      <c r="CF135" s="50">
        <f t="shared" ref="CF135:CG135" si="760">SUM(CF123:CF134)</f>
        <v>0</v>
      </c>
      <c r="CG135" s="31">
        <f t="shared" si="760"/>
        <v>0</v>
      </c>
      <c r="CH135" s="51"/>
      <c r="CI135" s="50">
        <f t="shared" si="758"/>
        <v>18.968</v>
      </c>
      <c r="CJ135" s="31">
        <f t="shared" si="758"/>
        <v>2014.116</v>
      </c>
      <c r="CK135" s="51"/>
      <c r="CL135" s="50">
        <f t="shared" si="758"/>
        <v>0</v>
      </c>
      <c r="CM135" s="31">
        <f t="shared" si="758"/>
        <v>0</v>
      </c>
      <c r="CN135" s="51"/>
      <c r="CO135" s="50">
        <f t="shared" si="758"/>
        <v>138.48500000000001</v>
      </c>
      <c r="CP135" s="31">
        <f t="shared" si="758"/>
        <v>37703.572</v>
      </c>
      <c r="CQ135" s="51"/>
      <c r="CR135" s="50">
        <f t="shared" si="758"/>
        <v>7.74</v>
      </c>
      <c r="CS135" s="31">
        <f t="shared" si="758"/>
        <v>842.84500000000003</v>
      </c>
      <c r="CT135" s="51"/>
      <c r="CU135" s="50">
        <f t="shared" si="758"/>
        <v>54.954000000000001</v>
      </c>
      <c r="CV135" s="31">
        <f t="shared" si="758"/>
        <v>3350.8209999999999</v>
      </c>
      <c r="CW135" s="51"/>
      <c r="CX135" s="50">
        <f t="shared" si="758"/>
        <v>0</v>
      </c>
      <c r="CY135" s="31">
        <f t="shared" si="758"/>
        <v>0</v>
      </c>
      <c r="CZ135" s="51"/>
      <c r="DA135" s="50">
        <f t="shared" si="758"/>
        <v>0</v>
      </c>
      <c r="DB135" s="31">
        <f t="shared" si="758"/>
        <v>1</v>
      </c>
      <c r="DC135" s="51"/>
      <c r="DD135" s="50">
        <f t="shared" si="758"/>
        <v>0</v>
      </c>
      <c r="DE135" s="31">
        <f t="shared" si="758"/>
        <v>0</v>
      </c>
      <c r="DF135" s="51"/>
      <c r="DG135" s="50">
        <f t="shared" si="758"/>
        <v>0</v>
      </c>
      <c r="DH135" s="31">
        <f t="shared" si="758"/>
        <v>0</v>
      </c>
      <c r="DI135" s="51"/>
      <c r="DJ135" s="50">
        <f t="shared" si="758"/>
        <v>0</v>
      </c>
      <c r="DK135" s="31">
        <f t="shared" si="758"/>
        <v>1</v>
      </c>
      <c r="DL135" s="51"/>
      <c r="DM135" s="61">
        <f t="shared" si="758"/>
        <v>0.13600000000000001</v>
      </c>
      <c r="DN135" s="31">
        <f t="shared" si="758"/>
        <v>24.42</v>
      </c>
      <c r="DO135" s="51"/>
      <c r="DP135" s="50">
        <f t="shared" si="758"/>
        <v>0</v>
      </c>
      <c r="DQ135" s="31">
        <f t="shared" si="758"/>
        <v>0</v>
      </c>
      <c r="DR135" s="51"/>
      <c r="DS135" s="50">
        <v>0</v>
      </c>
      <c r="DT135" s="31">
        <v>0</v>
      </c>
      <c r="DU135" s="51"/>
      <c r="DV135" s="50">
        <f t="shared" si="758"/>
        <v>58.41</v>
      </c>
      <c r="DW135" s="31">
        <f t="shared" si="758"/>
        <v>2242.5860000000002</v>
      </c>
      <c r="DX135" s="51"/>
      <c r="DY135" s="50">
        <f t="shared" si="758"/>
        <v>0</v>
      </c>
      <c r="DZ135" s="31">
        <f t="shared" si="758"/>
        <v>0</v>
      </c>
      <c r="EA135" s="51"/>
      <c r="EB135" s="50">
        <f t="shared" ref="EB135:EC135" si="761">SUM(EB123:EB134)</f>
        <v>0</v>
      </c>
      <c r="EC135" s="31">
        <f t="shared" si="761"/>
        <v>0</v>
      </c>
      <c r="ED135" s="51"/>
      <c r="EE135" s="50">
        <f t="shared" ref="EE135:EF135" si="762">SUM(EE123:EE134)</f>
        <v>0</v>
      </c>
      <c r="EF135" s="31">
        <f t="shared" si="762"/>
        <v>0</v>
      </c>
      <c r="EG135" s="51"/>
      <c r="EH135" s="50">
        <f t="shared" ref="EH135:GQ135" si="763">SUM(EH123:EH134)</f>
        <v>0</v>
      </c>
      <c r="EI135" s="31">
        <f t="shared" si="763"/>
        <v>0</v>
      </c>
      <c r="EJ135" s="51"/>
      <c r="EK135" s="50">
        <f t="shared" ref="EK135:EL135" si="764">SUM(EK123:EK134)</f>
        <v>0</v>
      </c>
      <c r="EL135" s="31">
        <f t="shared" si="764"/>
        <v>0</v>
      </c>
      <c r="EM135" s="51"/>
      <c r="EN135" s="50">
        <f t="shared" ref="EN135:EO135" si="765">SUM(EN123:EN134)</f>
        <v>0</v>
      </c>
      <c r="EO135" s="31">
        <f t="shared" si="765"/>
        <v>0</v>
      </c>
      <c r="EP135" s="51"/>
      <c r="EQ135" s="50">
        <f t="shared" si="763"/>
        <v>1917.4070000000002</v>
      </c>
      <c r="ER135" s="31">
        <f t="shared" si="763"/>
        <v>132717.18099999998</v>
      </c>
      <c r="ES135" s="51"/>
      <c r="ET135" s="50">
        <f t="shared" ref="ET135:EU135" si="766">SUM(ET123:ET134)</f>
        <v>0</v>
      </c>
      <c r="EU135" s="31">
        <f t="shared" si="766"/>
        <v>0</v>
      </c>
      <c r="EV135" s="51"/>
      <c r="EW135" s="50">
        <f t="shared" si="763"/>
        <v>0</v>
      </c>
      <c r="EX135" s="31">
        <f t="shared" si="763"/>
        <v>0</v>
      </c>
      <c r="EY135" s="51"/>
      <c r="EZ135" s="50">
        <f t="shared" si="763"/>
        <v>362.53100000000001</v>
      </c>
      <c r="FA135" s="31">
        <f t="shared" si="763"/>
        <v>186.80199999999999</v>
      </c>
      <c r="FB135" s="51"/>
      <c r="FC135" s="50">
        <f t="shared" si="763"/>
        <v>24</v>
      </c>
      <c r="FD135" s="31">
        <f t="shared" si="763"/>
        <v>81</v>
      </c>
      <c r="FE135" s="51"/>
      <c r="FF135" s="50">
        <f t="shared" si="763"/>
        <v>0</v>
      </c>
      <c r="FG135" s="31">
        <f t="shared" si="763"/>
        <v>0</v>
      </c>
      <c r="FH135" s="51"/>
      <c r="FI135" s="50">
        <f t="shared" ref="FI135:FJ135" si="767">SUM(FI123:FI134)</f>
        <v>0</v>
      </c>
      <c r="FJ135" s="31">
        <f t="shared" si="767"/>
        <v>0</v>
      </c>
      <c r="FK135" s="51"/>
      <c r="FL135" s="50">
        <f t="shared" si="763"/>
        <v>0</v>
      </c>
      <c r="FM135" s="31">
        <f t="shared" si="763"/>
        <v>0</v>
      </c>
      <c r="FN135" s="51"/>
      <c r="FO135" s="50">
        <f t="shared" si="763"/>
        <v>0</v>
      </c>
      <c r="FP135" s="31">
        <f t="shared" si="763"/>
        <v>0</v>
      </c>
      <c r="FQ135" s="51"/>
      <c r="FR135" s="50">
        <f t="shared" si="763"/>
        <v>0</v>
      </c>
      <c r="FS135" s="31">
        <f t="shared" si="763"/>
        <v>0</v>
      </c>
      <c r="FT135" s="51"/>
      <c r="FU135" s="50">
        <f t="shared" si="763"/>
        <v>0</v>
      </c>
      <c r="FV135" s="31">
        <f t="shared" si="763"/>
        <v>0</v>
      </c>
      <c r="FW135" s="51"/>
      <c r="FX135" s="50">
        <f t="shared" si="763"/>
        <v>1</v>
      </c>
      <c r="FY135" s="31">
        <f t="shared" si="763"/>
        <v>14</v>
      </c>
      <c r="FZ135" s="51"/>
      <c r="GA135" s="50">
        <f t="shared" si="763"/>
        <v>0</v>
      </c>
      <c r="GB135" s="31">
        <f t="shared" si="763"/>
        <v>0</v>
      </c>
      <c r="GC135" s="51"/>
      <c r="GD135" s="50">
        <f t="shared" si="763"/>
        <v>12.997</v>
      </c>
      <c r="GE135" s="31">
        <f t="shared" si="763"/>
        <v>1709.443</v>
      </c>
      <c r="GF135" s="51"/>
      <c r="GG135" s="50">
        <f t="shared" ref="GG135:GH135" si="768">SUM(GG123:GG134)</f>
        <v>0</v>
      </c>
      <c r="GH135" s="31">
        <f t="shared" si="768"/>
        <v>0</v>
      </c>
      <c r="GI135" s="51"/>
      <c r="GJ135" s="50">
        <f t="shared" si="763"/>
        <v>0</v>
      </c>
      <c r="GK135" s="31">
        <f t="shared" si="763"/>
        <v>3</v>
      </c>
      <c r="GL135" s="51"/>
      <c r="GM135" s="50">
        <f t="shared" si="763"/>
        <v>390.11099999999999</v>
      </c>
      <c r="GN135" s="31">
        <f t="shared" si="763"/>
        <v>24373.586999999996</v>
      </c>
      <c r="GO135" s="51"/>
      <c r="GP135" s="50">
        <f t="shared" si="763"/>
        <v>0</v>
      </c>
      <c r="GQ135" s="31">
        <f t="shared" si="763"/>
        <v>0</v>
      </c>
      <c r="GR135" s="51"/>
      <c r="GS135" s="50">
        <f t="shared" ref="GS135:HX135" si="769">SUM(GS123:GS134)</f>
        <v>125.24199999999999</v>
      </c>
      <c r="GT135" s="31">
        <f t="shared" si="769"/>
        <v>14321.263999999999</v>
      </c>
      <c r="GU135" s="51"/>
      <c r="GV135" s="50">
        <f t="shared" ref="GV135:GW135" si="770">SUM(GV123:GV134)</f>
        <v>0</v>
      </c>
      <c r="GW135" s="31">
        <f t="shared" si="770"/>
        <v>0</v>
      </c>
      <c r="GX135" s="51"/>
      <c r="GY135" s="50">
        <f t="shared" si="769"/>
        <v>0.19</v>
      </c>
      <c r="GZ135" s="31">
        <f t="shared" si="769"/>
        <v>0.95</v>
      </c>
      <c r="HA135" s="51"/>
      <c r="HB135" s="50">
        <f t="shared" ref="HB135:HC135" si="771">SUM(HB123:HB134)</f>
        <v>0</v>
      </c>
      <c r="HC135" s="31">
        <f t="shared" si="771"/>
        <v>0</v>
      </c>
      <c r="HD135" s="51"/>
      <c r="HE135" s="50">
        <f t="shared" si="769"/>
        <v>7.0000000000000001E-3</v>
      </c>
      <c r="HF135" s="31">
        <f t="shared" si="769"/>
        <v>0.23</v>
      </c>
      <c r="HG135" s="51"/>
      <c r="HH135" s="50">
        <f t="shared" si="769"/>
        <v>110</v>
      </c>
      <c r="HI135" s="31">
        <f t="shared" si="769"/>
        <v>3073</v>
      </c>
      <c r="HJ135" s="51"/>
      <c r="HK135" s="50">
        <f t="shared" si="769"/>
        <v>0</v>
      </c>
      <c r="HL135" s="31">
        <f t="shared" si="769"/>
        <v>0</v>
      </c>
      <c r="HM135" s="51"/>
      <c r="HN135" s="50">
        <f t="shared" ref="HN135:HO135" si="772">SUM(HN123:HN134)</f>
        <v>0.02</v>
      </c>
      <c r="HO135" s="31">
        <f t="shared" si="772"/>
        <v>13.250999999999999</v>
      </c>
      <c r="HP135" s="51"/>
      <c r="HQ135" s="50">
        <f t="shared" si="769"/>
        <v>0</v>
      </c>
      <c r="HR135" s="31">
        <f t="shared" si="769"/>
        <v>3</v>
      </c>
      <c r="HS135" s="51"/>
      <c r="HT135" s="50">
        <f t="shared" si="769"/>
        <v>65.382999999999996</v>
      </c>
      <c r="HU135" s="31">
        <f t="shared" si="769"/>
        <v>3192.6280000000006</v>
      </c>
      <c r="HV135" s="51"/>
      <c r="HW135" s="50">
        <f t="shared" si="769"/>
        <v>222.99799999999999</v>
      </c>
      <c r="HX135" s="31">
        <f t="shared" si="769"/>
        <v>26146.018000000004</v>
      </c>
      <c r="HY135" s="51"/>
      <c r="HZ135" s="50">
        <f t="shared" ref="HZ135:IA135" si="773">SUM(HZ123:HZ134)</f>
        <v>0</v>
      </c>
      <c r="IA135" s="31">
        <f t="shared" si="773"/>
        <v>0</v>
      </c>
      <c r="IB135" s="51"/>
      <c r="IC135" s="50"/>
      <c r="ID135" s="31"/>
      <c r="IE135" s="51"/>
      <c r="IF135" s="50"/>
      <c r="IG135" s="31"/>
      <c r="IH135" s="51"/>
      <c r="II135" s="50"/>
      <c r="IJ135" s="31"/>
      <c r="IK135" s="51"/>
      <c r="IL135" s="50"/>
      <c r="IM135" s="31"/>
      <c r="IN135" s="51"/>
      <c r="IO135" s="50"/>
      <c r="IP135" s="31"/>
      <c r="IQ135" s="51"/>
      <c r="IR135" s="50">
        <f t="shared" ref="IR135:IS135" si="774">SUM(IR123:IR134)</f>
        <v>0</v>
      </c>
      <c r="IS135" s="31">
        <f t="shared" si="774"/>
        <v>0</v>
      </c>
      <c r="IT135" s="51"/>
      <c r="IU135" s="32">
        <f t="shared" si="748"/>
        <v>5059.5019999999995</v>
      </c>
      <c r="IV135" s="33">
        <f t="shared" si="749"/>
        <v>313757.49099999998</v>
      </c>
      <c r="IW135" s="6"/>
      <c r="IX135" s="9"/>
      <c r="IY135" s="6"/>
      <c r="IZ135" s="6"/>
      <c r="JA135" s="6"/>
      <c r="JB135" s="9"/>
      <c r="JC135" s="6"/>
      <c r="JD135" s="6"/>
      <c r="JE135" s="6"/>
      <c r="JF135" s="9"/>
      <c r="JG135" s="6"/>
      <c r="JH135" s="6"/>
      <c r="JI135" s="1"/>
      <c r="JJ135" s="2"/>
      <c r="JK135" s="1"/>
      <c r="JL135" s="1"/>
      <c r="JM135" s="1"/>
      <c r="JN135" s="2"/>
      <c r="JO135" s="1"/>
      <c r="JP135" s="1"/>
      <c r="JQ135" s="1"/>
      <c r="JR135" s="2"/>
      <c r="JS135" s="1"/>
      <c r="JT135" s="1"/>
      <c r="JU135" s="1"/>
      <c r="JV135" s="2"/>
      <c r="JW135" s="1"/>
      <c r="JX135" s="1"/>
      <c r="JY135" s="1"/>
      <c r="JZ135" s="2"/>
      <c r="KA135" s="1"/>
      <c r="KB135" s="1"/>
      <c r="KC135" s="1"/>
      <c r="KD135" s="2"/>
      <c r="KE135" s="1"/>
      <c r="KF135" s="1"/>
      <c r="KG135" s="1"/>
      <c r="KH135" s="2"/>
      <c r="KI135" s="1"/>
      <c r="KJ135" s="1"/>
      <c r="KK135" s="1"/>
      <c r="KL135" s="2"/>
      <c r="KM135" s="1"/>
      <c r="KN135" s="1"/>
      <c r="KO135" s="1"/>
      <c r="KT135" s="3"/>
      <c r="KY135" s="3"/>
      <c r="LD135" s="3"/>
      <c r="LI135" s="3"/>
      <c r="LN135" s="3"/>
      <c r="LS135" s="3"/>
      <c r="LX135" s="3"/>
      <c r="MC135" s="3"/>
      <c r="MH135" s="3"/>
      <c r="MM135" s="3"/>
      <c r="MR135" s="3"/>
      <c r="MW135" s="3"/>
      <c r="NB135" s="3"/>
      <c r="NG135" s="3"/>
      <c r="NL135" s="3"/>
    </row>
    <row r="136" spans="1:376" x14ac:dyDescent="0.3">
      <c r="A136" s="64">
        <v>2014</v>
      </c>
      <c r="B136" s="65" t="s">
        <v>5</v>
      </c>
      <c r="C136" s="48">
        <v>0</v>
      </c>
      <c r="D136" s="11">
        <v>0</v>
      </c>
      <c r="E136" s="49">
        <f t="shared" ref="E136:E147" si="775">IF(C136=0,0,D136/C136*1000)</f>
        <v>0</v>
      </c>
      <c r="F136" s="48">
        <v>0</v>
      </c>
      <c r="G136" s="11">
        <v>0</v>
      </c>
      <c r="H136" s="49">
        <v>0</v>
      </c>
      <c r="I136" s="48">
        <v>0</v>
      </c>
      <c r="J136" s="11">
        <v>0</v>
      </c>
      <c r="K136" s="49">
        <v>0</v>
      </c>
      <c r="L136" s="48">
        <v>5.2960000000000003</v>
      </c>
      <c r="M136" s="11">
        <v>292.93</v>
      </c>
      <c r="N136" s="49">
        <f t="shared" ref="N136:N144" si="776">M136/L136*1000</f>
        <v>55311.55589123867</v>
      </c>
      <c r="O136" s="48">
        <v>0</v>
      </c>
      <c r="P136" s="11">
        <v>0</v>
      </c>
      <c r="Q136" s="49">
        <v>0</v>
      </c>
      <c r="R136" s="48">
        <v>0</v>
      </c>
      <c r="S136" s="11">
        <v>0</v>
      </c>
      <c r="T136" s="49">
        <v>0</v>
      </c>
      <c r="U136" s="48">
        <v>0</v>
      </c>
      <c r="V136" s="11">
        <v>0</v>
      </c>
      <c r="W136" s="49">
        <v>0</v>
      </c>
      <c r="X136" s="48">
        <v>0</v>
      </c>
      <c r="Y136" s="11">
        <v>0</v>
      </c>
      <c r="Z136" s="49">
        <v>0</v>
      </c>
      <c r="AA136" s="48">
        <v>0</v>
      </c>
      <c r="AB136" s="11">
        <v>0</v>
      </c>
      <c r="AC136" s="49">
        <f t="shared" ref="AC136:AC147" si="777">IF(AA136=0,0,AB136/AA136*1000)</f>
        <v>0</v>
      </c>
      <c r="AD136" s="48">
        <v>0</v>
      </c>
      <c r="AE136" s="11">
        <v>0</v>
      </c>
      <c r="AF136" s="49">
        <v>0</v>
      </c>
      <c r="AG136" s="48">
        <v>0</v>
      </c>
      <c r="AH136" s="11">
        <v>0</v>
      </c>
      <c r="AI136" s="49">
        <v>0</v>
      </c>
      <c r="AJ136" s="48">
        <v>0</v>
      </c>
      <c r="AK136" s="11">
        <v>0</v>
      </c>
      <c r="AL136" s="49">
        <v>0</v>
      </c>
      <c r="AM136" s="48">
        <v>5.2119999999999997</v>
      </c>
      <c r="AN136" s="11">
        <v>153.16999999999999</v>
      </c>
      <c r="AO136" s="49">
        <f t="shared" ref="AO136:AO147" si="778">AN136/AM136*1000</f>
        <v>29387.950882578665</v>
      </c>
      <c r="AP136" s="48">
        <v>0</v>
      </c>
      <c r="AQ136" s="11">
        <v>0</v>
      </c>
      <c r="AR136" s="49">
        <v>0</v>
      </c>
      <c r="AS136" s="48">
        <v>0</v>
      </c>
      <c r="AT136" s="11">
        <v>0</v>
      </c>
      <c r="AU136" s="49">
        <f t="shared" ref="AU136:AU147" si="779">IF(AS136=0,0,AT136/AS136*1000)</f>
        <v>0</v>
      </c>
      <c r="AV136" s="48">
        <v>0</v>
      </c>
      <c r="AW136" s="11">
        <v>0</v>
      </c>
      <c r="AX136" s="49">
        <v>0</v>
      </c>
      <c r="AY136" s="48">
        <v>44.777000000000001</v>
      </c>
      <c r="AZ136" s="11">
        <v>2764.37</v>
      </c>
      <c r="BA136" s="49">
        <f t="shared" ref="BA136:BA147" si="780">AZ136/AY136*1000</f>
        <v>61736.382517810474</v>
      </c>
      <c r="BB136" s="48">
        <v>0</v>
      </c>
      <c r="BC136" s="11">
        <v>0</v>
      </c>
      <c r="BD136" s="49">
        <v>0</v>
      </c>
      <c r="BE136" s="48">
        <v>0</v>
      </c>
      <c r="BF136" s="11">
        <v>0</v>
      </c>
      <c r="BG136" s="49">
        <v>0</v>
      </c>
      <c r="BH136" s="48">
        <v>0</v>
      </c>
      <c r="BI136" s="11">
        <v>0</v>
      </c>
      <c r="BJ136" s="49">
        <v>0</v>
      </c>
      <c r="BK136" s="48">
        <v>45.124000000000002</v>
      </c>
      <c r="BL136" s="11">
        <v>2073.12</v>
      </c>
      <c r="BM136" s="49">
        <f t="shared" ref="BM136:BM147" si="781">BL136/BK136*1000</f>
        <v>45942.735573087492</v>
      </c>
      <c r="BN136" s="48">
        <v>0</v>
      </c>
      <c r="BO136" s="11">
        <v>0</v>
      </c>
      <c r="BP136" s="49">
        <v>0</v>
      </c>
      <c r="BQ136" s="48">
        <v>46.780999999999999</v>
      </c>
      <c r="BR136" s="11">
        <v>1818.63</v>
      </c>
      <c r="BS136" s="49">
        <f t="shared" ref="BS136:BS147" si="782">BR136/BQ136*1000</f>
        <v>38875.398131720147</v>
      </c>
      <c r="BT136" s="48">
        <v>0</v>
      </c>
      <c r="BU136" s="11">
        <v>0</v>
      </c>
      <c r="BV136" s="49">
        <v>0</v>
      </c>
      <c r="BW136" s="48">
        <v>0</v>
      </c>
      <c r="BX136" s="11">
        <v>0</v>
      </c>
      <c r="BY136" s="49">
        <v>0</v>
      </c>
      <c r="BZ136" s="48">
        <v>0</v>
      </c>
      <c r="CA136" s="11">
        <v>0</v>
      </c>
      <c r="CB136" s="49">
        <v>0</v>
      </c>
      <c r="CC136" s="48">
        <v>3.4000000000000002E-2</v>
      </c>
      <c r="CD136" s="11">
        <v>0.28000000000000003</v>
      </c>
      <c r="CE136" s="49">
        <f t="shared" ref="CE136:CE139" si="783">CD136/CC136*1000</f>
        <v>8235.2941176470595</v>
      </c>
      <c r="CF136" s="48">
        <v>0</v>
      </c>
      <c r="CG136" s="11">
        <v>0</v>
      </c>
      <c r="CH136" s="49">
        <v>0</v>
      </c>
      <c r="CI136" s="48">
        <v>7.0250000000000004</v>
      </c>
      <c r="CJ136" s="11">
        <v>718.55</v>
      </c>
      <c r="CK136" s="49">
        <f t="shared" ref="CK136:CK147" si="784">CJ136/CI136*1000</f>
        <v>102284.69750889679</v>
      </c>
      <c r="CL136" s="48">
        <v>0</v>
      </c>
      <c r="CM136" s="11">
        <v>0</v>
      </c>
      <c r="CN136" s="49">
        <v>0</v>
      </c>
      <c r="CO136" s="48">
        <v>11.507</v>
      </c>
      <c r="CP136" s="11">
        <v>1108.0899999999999</v>
      </c>
      <c r="CQ136" s="49">
        <f t="shared" ref="CQ136:CQ147" si="785">CP136/CO136*1000</f>
        <v>96297.036586425646</v>
      </c>
      <c r="CR136" s="48">
        <v>0</v>
      </c>
      <c r="CS136" s="11">
        <v>0</v>
      </c>
      <c r="CT136" s="49">
        <v>0</v>
      </c>
      <c r="CU136" s="48">
        <v>0</v>
      </c>
      <c r="CV136" s="11">
        <v>0</v>
      </c>
      <c r="CW136" s="49">
        <v>0</v>
      </c>
      <c r="CX136" s="48">
        <v>0</v>
      </c>
      <c r="CY136" s="11">
        <v>0</v>
      </c>
      <c r="CZ136" s="49">
        <v>0</v>
      </c>
      <c r="DA136" s="48">
        <v>0</v>
      </c>
      <c r="DB136" s="11">
        <v>0</v>
      </c>
      <c r="DC136" s="49">
        <v>0</v>
      </c>
      <c r="DD136" s="48">
        <v>0</v>
      </c>
      <c r="DE136" s="11">
        <v>0</v>
      </c>
      <c r="DF136" s="49">
        <v>0</v>
      </c>
      <c r="DG136" s="48">
        <v>0</v>
      </c>
      <c r="DH136" s="11">
        <v>0</v>
      </c>
      <c r="DI136" s="49">
        <v>0</v>
      </c>
      <c r="DJ136" s="48">
        <v>0</v>
      </c>
      <c r="DK136" s="11">
        <v>0</v>
      </c>
      <c r="DL136" s="49">
        <v>0</v>
      </c>
      <c r="DM136" s="48">
        <v>0</v>
      </c>
      <c r="DN136" s="11">
        <v>0</v>
      </c>
      <c r="DO136" s="49">
        <v>0</v>
      </c>
      <c r="DP136" s="48">
        <v>0</v>
      </c>
      <c r="DQ136" s="11">
        <v>0</v>
      </c>
      <c r="DR136" s="49">
        <v>0</v>
      </c>
      <c r="DS136" s="48">
        <v>0</v>
      </c>
      <c r="DT136" s="11">
        <v>0</v>
      </c>
      <c r="DU136" s="49">
        <v>0</v>
      </c>
      <c r="DV136" s="48">
        <v>1.0249999999999999</v>
      </c>
      <c r="DW136" s="11">
        <v>54.56</v>
      </c>
      <c r="DX136" s="49">
        <f t="shared" ref="DX136:DX147" si="786">DW136/DV136*1000</f>
        <v>53229.268292682929</v>
      </c>
      <c r="DY136" s="48">
        <v>0</v>
      </c>
      <c r="DZ136" s="11">
        <v>0</v>
      </c>
      <c r="EA136" s="49">
        <v>0</v>
      </c>
      <c r="EB136" s="48">
        <v>0</v>
      </c>
      <c r="EC136" s="11">
        <v>0</v>
      </c>
      <c r="ED136" s="49">
        <v>0</v>
      </c>
      <c r="EE136" s="48">
        <v>0</v>
      </c>
      <c r="EF136" s="11">
        <v>0</v>
      </c>
      <c r="EG136" s="49">
        <v>0</v>
      </c>
      <c r="EH136" s="48">
        <v>0</v>
      </c>
      <c r="EI136" s="11">
        <v>0</v>
      </c>
      <c r="EJ136" s="49">
        <v>0</v>
      </c>
      <c r="EK136" s="48">
        <v>0</v>
      </c>
      <c r="EL136" s="11">
        <v>0</v>
      </c>
      <c r="EM136" s="49">
        <f t="shared" ref="EM136:EM147" si="787">IF(EK136=0,0,EL136/EK136*1000)</f>
        <v>0</v>
      </c>
      <c r="EN136" s="48">
        <v>0</v>
      </c>
      <c r="EO136" s="11">
        <v>0</v>
      </c>
      <c r="EP136" s="49">
        <v>0</v>
      </c>
      <c r="EQ136" s="48">
        <v>94.650999999999996</v>
      </c>
      <c r="ER136" s="11">
        <v>10579.29</v>
      </c>
      <c r="ES136" s="49">
        <f t="shared" ref="ES136:ES147" si="788">ER136/EQ136*1000</f>
        <v>111771.5607864682</v>
      </c>
      <c r="ET136" s="48">
        <v>0</v>
      </c>
      <c r="EU136" s="11">
        <v>0</v>
      </c>
      <c r="EV136" s="49">
        <v>0</v>
      </c>
      <c r="EW136" s="48">
        <v>0</v>
      </c>
      <c r="EX136" s="11">
        <v>0</v>
      </c>
      <c r="EY136" s="49">
        <v>0</v>
      </c>
      <c r="EZ136" s="48">
        <v>13.38</v>
      </c>
      <c r="FA136" s="11">
        <v>6.24</v>
      </c>
      <c r="FB136" s="49">
        <f t="shared" ref="FB136:FB145" si="789">FA136/EZ136*1000</f>
        <v>466.3677130044843</v>
      </c>
      <c r="FC136" s="48">
        <v>0</v>
      </c>
      <c r="FD136" s="11">
        <v>0</v>
      </c>
      <c r="FE136" s="49">
        <v>0</v>
      </c>
      <c r="FF136" s="48">
        <v>0</v>
      </c>
      <c r="FG136" s="11">
        <v>0</v>
      </c>
      <c r="FH136" s="49">
        <v>0</v>
      </c>
      <c r="FI136" s="48">
        <v>0</v>
      </c>
      <c r="FJ136" s="11">
        <v>0</v>
      </c>
      <c r="FK136" s="49">
        <v>0</v>
      </c>
      <c r="FL136" s="48">
        <v>0</v>
      </c>
      <c r="FM136" s="11">
        <v>0</v>
      </c>
      <c r="FN136" s="49">
        <v>0</v>
      </c>
      <c r="FO136" s="48">
        <v>0</v>
      </c>
      <c r="FP136" s="11">
        <v>0</v>
      </c>
      <c r="FQ136" s="49">
        <v>0</v>
      </c>
      <c r="FR136" s="48">
        <v>0</v>
      </c>
      <c r="FS136" s="11">
        <v>0</v>
      </c>
      <c r="FT136" s="49">
        <v>0</v>
      </c>
      <c r="FU136" s="48">
        <v>0</v>
      </c>
      <c r="FV136" s="11">
        <v>0</v>
      </c>
      <c r="FW136" s="49">
        <v>0</v>
      </c>
      <c r="FX136" s="48">
        <v>0</v>
      </c>
      <c r="FY136" s="11">
        <v>0</v>
      </c>
      <c r="FZ136" s="49">
        <v>0</v>
      </c>
      <c r="GA136" s="48">
        <v>0</v>
      </c>
      <c r="GB136" s="11">
        <v>0</v>
      </c>
      <c r="GC136" s="49">
        <v>0</v>
      </c>
      <c r="GD136" s="48">
        <v>0</v>
      </c>
      <c r="GE136" s="11">
        <v>0</v>
      </c>
      <c r="GF136" s="49">
        <v>0</v>
      </c>
      <c r="GG136" s="48">
        <v>0</v>
      </c>
      <c r="GH136" s="11">
        <v>0</v>
      </c>
      <c r="GI136" s="49">
        <v>0</v>
      </c>
      <c r="GJ136" s="48">
        <v>0</v>
      </c>
      <c r="GK136" s="11">
        <v>0</v>
      </c>
      <c r="GL136" s="49">
        <v>0</v>
      </c>
      <c r="GM136" s="48">
        <v>17.318000000000001</v>
      </c>
      <c r="GN136" s="11">
        <v>1817.1</v>
      </c>
      <c r="GO136" s="49">
        <f t="shared" ref="GO136:GO147" si="790">GN136/GM136*1000</f>
        <v>104925.51102898718</v>
      </c>
      <c r="GP136" s="48">
        <v>0</v>
      </c>
      <c r="GQ136" s="11">
        <v>0</v>
      </c>
      <c r="GR136" s="49">
        <v>0</v>
      </c>
      <c r="GS136" s="48">
        <v>8.2050000000000001</v>
      </c>
      <c r="GT136" s="11">
        <v>1044.1099999999999</v>
      </c>
      <c r="GU136" s="49">
        <f t="shared" ref="GU136:GU146" si="791">GT136/GS136*1000</f>
        <v>127252.89457647775</v>
      </c>
      <c r="GV136" s="48">
        <v>0</v>
      </c>
      <c r="GW136" s="11">
        <v>0</v>
      </c>
      <c r="GX136" s="49">
        <v>0</v>
      </c>
      <c r="GY136" s="48">
        <v>0</v>
      </c>
      <c r="GZ136" s="11">
        <v>0</v>
      </c>
      <c r="HA136" s="49">
        <v>0</v>
      </c>
      <c r="HB136" s="48">
        <v>0</v>
      </c>
      <c r="HC136" s="11">
        <v>0</v>
      </c>
      <c r="HD136" s="49">
        <v>0</v>
      </c>
      <c r="HE136" s="48">
        <v>0</v>
      </c>
      <c r="HF136" s="11">
        <v>0</v>
      </c>
      <c r="HG136" s="49">
        <v>0</v>
      </c>
      <c r="HH136" s="48">
        <v>0</v>
      </c>
      <c r="HI136" s="11">
        <v>0</v>
      </c>
      <c r="HJ136" s="49">
        <v>0</v>
      </c>
      <c r="HK136" s="48">
        <v>0</v>
      </c>
      <c r="HL136" s="11">
        <v>0</v>
      </c>
      <c r="HM136" s="49">
        <v>0</v>
      </c>
      <c r="HN136" s="48">
        <v>0</v>
      </c>
      <c r="HO136" s="11">
        <v>0</v>
      </c>
      <c r="HP136" s="49">
        <v>0</v>
      </c>
      <c r="HQ136" s="48">
        <v>0</v>
      </c>
      <c r="HR136" s="11">
        <v>0</v>
      </c>
      <c r="HS136" s="49">
        <v>0</v>
      </c>
      <c r="HT136" s="48">
        <v>0.20799999999999999</v>
      </c>
      <c r="HU136" s="11">
        <v>62.82</v>
      </c>
      <c r="HV136" s="49">
        <f t="shared" ref="HV136:HV147" si="792">HU136/HT136*1000</f>
        <v>302019.23076923075</v>
      </c>
      <c r="HW136" s="48">
        <v>24.741</v>
      </c>
      <c r="HX136" s="11">
        <v>1855.3</v>
      </c>
      <c r="HY136" s="49">
        <f t="shared" ref="HY136:HY147" si="793">HX136/HW136*1000</f>
        <v>74988.88484701507</v>
      </c>
      <c r="HZ136" s="48">
        <v>0</v>
      </c>
      <c r="IA136" s="11">
        <v>0</v>
      </c>
      <c r="IB136" s="49">
        <v>0</v>
      </c>
      <c r="IC136" s="48"/>
      <c r="ID136" s="11"/>
      <c r="IE136" s="49"/>
      <c r="IF136" s="48"/>
      <c r="IG136" s="11"/>
      <c r="IH136" s="49"/>
      <c r="II136" s="48"/>
      <c r="IJ136" s="11"/>
      <c r="IK136" s="49"/>
      <c r="IL136" s="48"/>
      <c r="IM136" s="11"/>
      <c r="IN136" s="49"/>
      <c r="IO136" s="48"/>
      <c r="IP136" s="11"/>
      <c r="IQ136" s="49"/>
      <c r="IR136" s="48">
        <v>0</v>
      </c>
      <c r="IS136" s="11">
        <v>0</v>
      </c>
      <c r="IT136" s="49">
        <v>0</v>
      </c>
      <c r="IU136" s="10">
        <f t="shared" si="748"/>
        <v>325.28399999999999</v>
      </c>
      <c r="IV136" s="15">
        <f t="shared" si="749"/>
        <v>24348.559999999998</v>
      </c>
      <c r="IW136" s="6"/>
      <c r="IX136" s="9"/>
      <c r="IY136" s="6"/>
      <c r="IZ136" s="6"/>
      <c r="JA136" s="6"/>
      <c r="JB136" s="9"/>
      <c r="JC136" s="6"/>
      <c r="JD136" s="6"/>
      <c r="JE136" s="6"/>
      <c r="JF136" s="9"/>
      <c r="JG136" s="6"/>
      <c r="JH136" s="6"/>
      <c r="JI136" s="1"/>
      <c r="JJ136" s="2"/>
      <c r="JK136" s="1"/>
      <c r="JL136" s="1"/>
      <c r="JM136" s="1"/>
      <c r="JN136" s="2"/>
      <c r="JO136" s="1"/>
      <c r="JP136" s="1"/>
      <c r="JQ136" s="1"/>
      <c r="JR136" s="2"/>
      <c r="JS136" s="1"/>
      <c r="JT136" s="1"/>
      <c r="JU136" s="1"/>
      <c r="JV136" s="2"/>
      <c r="JW136" s="1"/>
      <c r="JX136" s="1"/>
      <c r="JY136" s="1"/>
      <c r="JZ136" s="2"/>
      <c r="KA136" s="1"/>
      <c r="KB136" s="1"/>
      <c r="KC136" s="1"/>
      <c r="KD136" s="2"/>
      <c r="KE136" s="1"/>
      <c r="KF136" s="1"/>
      <c r="KG136" s="1"/>
      <c r="KH136" s="2"/>
      <c r="KI136" s="1"/>
      <c r="KJ136" s="1"/>
      <c r="KK136" s="1"/>
      <c r="KL136" s="2"/>
      <c r="KM136" s="1"/>
      <c r="KN136" s="1"/>
      <c r="KO136" s="1"/>
    </row>
    <row r="137" spans="1:376" x14ac:dyDescent="0.3">
      <c r="A137" s="64">
        <v>2014</v>
      </c>
      <c r="B137" s="65" t="s">
        <v>6</v>
      </c>
      <c r="C137" s="48">
        <v>0</v>
      </c>
      <c r="D137" s="11">
        <v>0</v>
      </c>
      <c r="E137" s="49">
        <f t="shared" si="775"/>
        <v>0</v>
      </c>
      <c r="F137" s="48">
        <v>0</v>
      </c>
      <c r="G137" s="11">
        <v>0</v>
      </c>
      <c r="H137" s="49">
        <v>0</v>
      </c>
      <c r="I137" s="48">
        <v>2.855</v>
      </c>
      <c r="J137" s="11">
        <v>106.01</v>
      </c>
      <c r="K137" s="49">
        <f t="shared" ref="K137:K145" si="794">J137/I137*1000</f>
        <v>37131.348511383541</v>
      </c>
      <c r="L137" s="48">
        <v>0</v>
      </c>
      <c r="M137" s="11">
        <v>0</v>
      </c>
      <c r="N137" s="49">
        <v>0</v>
      </c>
      <c r="O137" s="48">
        <v>0</v>
      </c>
      <c r="P137" s="11">
        <v>0</v>
      </c>
      <c r="Q137" s="49">
        <v>0</v>
      </c>
      <c r="R137" s="48">
        <v>0</v>
      </c>
      <c r="S137" s="11">
        <v>0</v>
      </c>
      <c r="T137" s="49">
        <v>0</v>
      </c>
      <c r="U137" s="48">
        <v>0</v>
      </c>
      <c r="V137" s="11">
        <v>0</v>
      </c>
      <c r="W137" s="49">
        <v>0</v>
      </c>
      <c r="X137" s="48">
        <v>0</v>
      </c>
      <c r="Y137" s="11">
        <v>0</v>
      </c>
      <c r="Z137" s="49">
        <v>0</v>
      </c>
      <c r="AA137" s="48">
        <v>0</v>
      </c>
      <c r="AB137" s="11">
        <v>0</v>
      </c>
      <c r="AC137" s="49">
        <f t="shared" si="777"/>
        <v>0</v>
      </c>
      <c r="AD137" s="48">
        <v>0</v>
      </c>
      <c r="AE137" s="11">
        <v>0</v>
      </c>
      <c r="AF137" s="49">
        <v>0</v>
      </c>
      <c r="AG137" s="48">
        <v>0</v>
      </c>
      <c r="AH137" s="11">
        <v>0</v>
      </c>
      <c r="AI137" s="49">
        <v>0</v>
      </c>
      <c r="AJ137" s="48">
        <v>0</v>
      </c>
      <c r="AK137" s="11">
        <v>0</v>
      </c>
      <c r="AL137" s="49">
        <v>0</v>
      </c>
      <c r="AM137" s="48">
        <v>0</v>
      </c>
      <c r="AN137" s="11">
        <v>0</v>
      </c>
      <c r="AO137" s="49">
        <v>0</v>
      </c>
      <c r="AP137" s="48">
        <v>0</v>
      </c>
      <c r="AQ137" s="11">
        <v>0</v>
      </c>
      <c r="AR137" s="49">
        <v>0</v>
      </c>
      <c r="AS137" s="48">
        <v>0</v>
      </c>
      <c r="AT137" s="11">
        <v>0</v>
      </c>
      <c r="AU137" s="49">
        <f t="shared" si="779"/>
        <v>0</v>
      </c>
      <c r="AV137" s="48">
        <v>0</v>
      </c>
      <c r="AW137" s="11">
        <v>0</v>
      </c>
      <c r="AX137" s="49">
        <v>0</v>
      </c>
      <c r="AY137" s="48">
        <v>17.989999999999998</v>
      </c>
      <c r="AZ137" s="11">
        <v>907.07</v>
      </c>
      <c r="BA137" s="49">
        <f t="shared" si="780"/>
        <v>50420.78932740412</v>
      </c>
      <c r="BB137" s="48">
        <v>0</v>
      </c>
      <c r="BC137" s="11">
        <v>0</v>
      </c>
      <c r="BD137" s="49">
        <v>0</v>
      </c>
      <c r="BE137" s="48">
        <v>0</v>
      </c>
      <c r="BF137" s="11">
        <v>0</v>
      </c>
      <c r="BG137" s="49">
        <v>0</v>
      </c>
      <c r="BH137" s="48">
        <v>0</v>
      </c>
      <c r="BI137" s="11">
        <v>0</v>
      </c>
      <c r="BJ137" s="49">
        <v>0</v>
      </c>
      <c r="BK137" s="48">
        <v>2.9119999999999999</v>
      </c>
      <c r="BL137" s="11">
        <v>113.28</v>
      </c>
      <c r="BM137" s="49">
        <f t="shared" si="781"/>
        <v>38901.098901098907</v>
      </c>
      <c r="BN137" s="48">
        <v>0</v>
      </c>
      <c r="BO137" s="11">
        <v>0</v>
      </c>
      <c r="BP137" s="49">
        <v>0</v>
      </c>
      <c r="BQ137" s="48">
        <v>83.432000000000002</v>
      </c>
      <c r="BR137" s="11">
        <v>3757.58</v>
      </c>
      <c r="BS137" s="49">
        <f t="shared" si="782"/>
        <v>45037.635439639467</v>
      </c>
      <c r="BT137" s="48">
        <v>0</v>
      </c>
      <c r="BU137" s="11">
        <v>0</v>
      </c>
      <c r="BV137" s="49">
        <v>0</v>
      </c>
      <c r="BW137" s="48">
        <v>0</v>
      </c>
      <c r="BX137" s="11">
        <v>0</v>
      </c>
      <c r="BY137" s="49">
        <v>0</v>
      </c>
      <c r="BZ137" s="48">
        <v>0</v>
      </c>
      <c r="CA137" s="11">
        <v>0</v>
      </c>
      <c r="CB137" s="49">
        <v>0</v>
      </c>
      <c r="CC137" s="48">
        <v>0</v>
      </c>
      <c r="CD137" s="11">
        <v>0</v>
      </c>
      <c r="CE137" s="49">
        <v>0</v>
      </c>
      <c r="CF137" s="48">
        <v>0</v>
      </c>
      <c r="CG137" s="11">
        <v>0</v>
      </c>
      <c r="CH137" s="49">
        <v>0</v>
      </c>
      <c r="CI137" s="48">
        <v>0.96</v>
      </c>
      <c r="CJ137" s="11">
        <v>3.37</v>
      </c>
      <c r="CK137" s="49">
        <f t="shared" si="784"/>
        <v>3510.416666666667</v>
      </c>
      <c r="CL137" s="48">
        <v>0</v>
      </c>
      <c r="CM137" s="11">
        <v>0</v>
      </c>
      <c r="CN137" s="49">
        <v>0</v>
      </c>
      <c r="CO137" s="48">
        <v>15.214</v>
      </c>
      <c r="CP137" s="11">
        <v>4613.09</v>
      </c>
      <c r="CQ137" s="49">
        <f t="shared" si="785"/>
        <v>303213.48757723148</v>
      </c>
      <c r="CR137" s="48">
        <v>0</v>
      </c>
      <c r="CS137" s="11">
        <v>0</v>
      </c>
      <c r="CT137" s="49">
        <v>0</v>
      </c>
      <c r="CU137" s="48">
        <v>3.657</v>
      </c>
      <c r="CV137" s="11">
        <v>139.27000000000001</v>
      </c>
      <c r="CW137" s="49">
        <f t="shared" ref="CW137:CW147" si="795">CV137/CU137*1000</f>
        <v>38083.128247197157</v>
      </c>
      <c r="CX137" s="48">
        <v>0</v>
      </c>
      <c r="CY137" s="11">
        <v>0</v>
      </c>
      <c r="CZ137" s="49">
        <v>0</v>
      </c>
      <c r="DA137" s="48">
        <v>0</v>
      </c>
      <c r="DB137" s="11">
        <v>0</v>
      </c>
      <c r="DC137" s="49">
        <v>0</v>
      </c>
      <c r="DD137" s="48">
        <v>0</v>
      </c>
      <c r="DE137" s="11">
        <v>0</v>
      </c>
      <c r="DF137" s="49">
        <v>0</v>
      </c>
      <c r="DG137" s="48">
        <v>0</v>
      </c>
      <c r="DH137" s="11">
        <v>0</v>
      </c>
      <c r="DI137" s="49">
        <v>0</v>
      </c>
      <c r="DJ137" s="48">
        <v>0</v>
      </c>
      <c r="DK137" s="11">
        <v>0</v>
      </c>
      <c r="DL137" s="49">
        <v>0</v>
      </c>
      <c r="DM137" s="48">
        <v>0</v>
      </c>
      <c r="DN137" s="11">
        <v>0</v>
      </c>
      <c r="DO137" s="49">
        <v>0</v>
      </c>
      <c r="DP137" s="48">
        <v>0</v>
      </c>
      <c r="DQ137" s="11">
        <v>0</v>
      </c>
      <c r="DR137" s="49">
        <v>0</v>
      </c>
      <c r="DS137" s="48">
        <v>0</v>
      </c>
      <c r="DT137" s="11">
        <v>0</v>
      </c>
      <c r="DU137" s="49">
        <v>0</v>
      </c>
      <c r="DV137" s="48">
        <v>0</v>
      </c>
      <c r="DW137" s="11">
        <v>0</v>
      </c>
      <c r="DX137" s="49">
        <v>0</v>
      </c>
      <c r="DY137" s="48">
        <v>0</v>
      </c>
      <c r="DZ137" s="11">
        <v>0</v>
      </c>
      <c r="EA137" s="49">
        <v>0</v>
      </c>
      <c r="EB137" s="48">
        <v>0</v>
      </c>
      <c r="EC137" s="11">
        <v>0</v>
      </c>
      <c r="ED137" s="49">
        <v>0</v>
      </c>
      <c r="EE137" s="48">
        <v>0</v>
      </c>
      <c r="EF137" s="11">
        <v>0</v>
      </c>
      <c r="EG137" s="49">
        <v>0</v>
      </c>
      <c r="EH137" s="48">
        <v>0</v>
      </c>
      <c r="EI137" s="11">
        <v>0</v>
      </c>
      <c r="EJ137" s="49">
        <v>0</v>
      </c>
      <c r="EK137" s="48">
        <v>0</v>
      </c>
      <c r="EL137" s="11">
        <v>0</v>
      </c>
      <c r="EM137" s="49">
        <f t="shared" si="787"/>
        <v>0</v>
      </c>
      <c r="EN137" s="48">
        <v>0</v>
      </c>
      <c r="EO137" s="11">
        <v>0</v>
      </c>
      <c r="EP137" s="49">
        <v>0</v>
      </c>
      <c r="EQ137" s="48">
        <v>226.446</v>
      </c>
      <c r="ER137" s="11">
        <v>14692.41</v>
      </c>
      <c r="ES137" s="49">
        <f t="shared" si="788"/>
        <v>64882.621022230465</v>
      </c>
      <c r="ET137" s="48">
        <v>0</v>
      </c>
      <c r="EU137" s="11">
        <v>0</v>
      </c>
      <c r="EV137" s="49">
        <v>0</v>
      </c>
      <c r="EW137" s="48">
        <v>0</v>
      </c>
      <c r="EX137" s="11">
        <v>0</v>
      </c>
      <c r="EY137" s="49">
        <v>0</v>
      </c>
      <c r="EZ137" s="48">
        <v>7150.5619999999999</v>
      </c>
      <c r="FA137" s="11">
        <v>46.29</v>
      </c>
      <c r="FB137" s="49">
        <f t="shared" si="789"/>
        <v>6.4736170387726171</v>
      </c>
      <c r="FC137" s="48">
        <v>0</v>
      </c>
      <c r="FD137" s="11">
        <v>0</v>
      </c>
      <c r="FE137" s="49">
        <v>0</v>
      </c>
      <c r="FF137" s="48">
        <v>0</v>
      </c>
      <c r="FG137" s="11">
        <v>0</v>
      </c>
      <c r="FH137" s="49">
        <v>0</v>
      </c>
      <c r="FI137" s="48">
        <v>0</v>
      </c>
      <c r="FJ137" s="11">
        <v>0</v>
      </c>
      <c r="FK137" s="49">
        <v>0</v>
      </c>
      <c r="FL137" s="48">
        <v>0</v>
      </c>
      <c r="FM137" s="11">
        <v>0</v>
      </c>
      <c r="FN137" s="49">
        <v>0</v>
      </c>
      <c r="FO137" s="48">
        <v>0</v>
      </c>
      <c r="FP137" s="11">
        <v>0</v>
      </c>
      <c r="FQ137" s="49">
        <v>0</v>
      </c>
      <c r="FR137" s="48">
        <v>0</v>
      </c>
      <c r="FS137" s="11">
        <v>0</v>
      </c>
      <c r="FT137" s="49">
        <v>0</v>
      </c>
      <c r="FU137" s="48">
        <v>0</v>
      </c>
      <c r="FV137" s="11">
        <v>0</v>
      </c>
      <c r="FW137" s="49">
        <v>0</v>
      </c>
      <c r="FX137" s="48">
        <v>0</v>
      </c>
      <c r="FY137" s="11">
        <v>0</v>
      </c>
      <c r="FZ137" s="49">
        <v>0</v>
      </c>
      <c r="GA137" s="48">
        <v>0</v>
      </c>
      <c r="GB137" s="11">
        <v>0</v>
      </c>
      <c r="GC137" s="49">
        <v>0</v>
      </c>
      <c r="GD137" s="48">
        <v>0</v>
      </c>
      <c r="GE137" s="11">
        <v>0</v>
      </c>
      <c r="GF137" s="49">
        <v>0</v>
      </c>
      <c r="GG137" s="48">
        <v>0</v>
      </c>
      <c r="GH137" s="11">
        <v>0</v>
      </c>
      <c r="GI137" s="49">
        <v>0</v>
      </c>
      <c r="GJ137" s="48">
        <v>0</v>
      </c>
      <c r="GK137" s="11">
        <v>0</v>
      </c>
      <c r="GL137" s="49">
        <v>0</v>
      </c>
      <c r="GM137" s="48">
        <v>20.16</v>
      </c>
      <c r="GN137" s="11">
        <v>529.35</v>
      </c>
      <c r="GO137" s="49">
        <f t="shared" si="790"/>
        <v>26257.440476190477</v>
      </c>
      <c r="GP137" s="48">
        <v>0</v>
      </c>
      <c r="GQ137" s="11">
        <v>0</v>
      </c>
      <c r="GR137" s="49">
        <v>0</v>
      </c>
      <c r="GS137" s="48">
        <v>13.532999999999999</v>
      </c>
      <c r="GT137" s="11">
        <v>2497.9499999999998</v>
      </c>
      <c r="GU137" s="49">
        <f t="shared" si="791"/>
        <v>184582.13256484148</v>
      </c>
      <c r="GV137" s="48">
        <v>0</v>
      </c>
      <c r="GW137" s="11">
        <v>0</v>
      </c>
      <c r="GX137" s="49">
        <v>0</v>
      </c>
      <c r="GY137" s="48">
        <v>0</v>
      </c>
      <c r="GZ137" s="11">
        <v>0</v>
      </c>
      <c r="HA137" s="49">
        <v>0</v>
      </c>
      <c r="HB137" s="48">
        <v>0</v>
      </c>
      <c r="HC137" s="11">
        <v>0</v>
      </c>
      <c r="HD137" s="49">
        <v>0</v>
      </c>
      <c r="HE137" s="48">
        <v>0</v>
      </c>
      <c r="HF137" s="11">
        <v>0</v>
      </c>
      <c r="HG137" s="49">
        <v>0</v>
      </c>
      <c r="HH137" s="48">
        <v>0</v>
      </c>
      <c r="HI137" s="11">
        <v>0</v>
      </c>
      <c r="HJ137" s="49">
        <v>0</v>
      </c>
      <c r="HK137" s="48">
        <v>0</v>
      </c>
      <c r="HL137" s="11">
        <v>0</v>
      </c>
      <c r="HM137" s="49">
        <v>0</v>
      </c>
      <c r="HN137" s="48">
        <v>0</v>
      </c>
      <c r="HO137" s="11">
        <v>0</v>
      </c>
      <c r="HP137" s="49">
        <v>0</v>
      </c>
      <c r="HQ137" s="48">
        <v>0</v>
      </c>
      <c r="HR137" s="11">
        <v>0</v>
      </c>
      <c r="HS137" s="49">
        <v>0</v>
      </c>
      <c r="HT137" s="48">
        <v>1E-3</v>
      </c>
      <c r="HU137" s="11">
        <v>0.13</v>
      </c>
      <c r="HV137" s="49">
        <f t="shared" si="792"/>
        <v>130000</v>
      </c>
      <c r="HW137" s="48">
        <v>3.609</v>
      </c>
      <c r="HX137" s="11">
        <v>455.11</v>
      </c>
      <c r="HY137" s="49">
        <f t="shared" si="793"/>
        <v>126104.18398448324</v>
      </c>
      <c r="HZ137" s="48">
        <v>0</v>
      </c>
      <c r="IA137" s="11">
        <v>0</v>
      </c>
      <c r="IB137" s="49">
        <v>0</v>
      </c>
      <c r="IC137" s="48"/>
      <c r="ID137" s="11"/>
      <c r="IE137" s="49"/>
      <c r="IF137" s="48"/>
      <c r="IG137" s="11"/>
      <c r="IH137" s="49"/>
      <c r="II137" s="48"/>
      <c r="IJ137" s="11"/>
      <c r="IK137" s="49"/>
      <c r="IL137" s="48"/>
      <c r="IM137" s="11"/>
      <c r="IN137" s="49"/>
      <c r="IO137" s="48"/>
      <c r="IP137" s="11"/>
      <c r="IQ137" s="49"/>
      <c r="IR137" s="48">
        <v>0</v>
      </c>
      <c r="IS137" s="11">
        <v>0</v>
      </c>
      <c r="IT137" s="49">
        <v>0</v>
      </c>
      <c r="IU137" s="10">
        <f t="shared" si="748"/>
        <v>7541.331000000001</v>
      </c>
      <c r="IV137" s="15">
        <f t="shared" si="749"/>
        <v>27860.910000000003</v>
      </c>
      <c r="IW137" s="6"/>
      <c r="IX137" s="9"/>
      <c r="IY137" s="6"/>
      <c r="IZ137" s="6"/>
      <c r="JA137" s="6"/>
      <c r="JB137" s="9"/>
      <c r="JC137" s="6"/>
      <c r="JD137" s="6"/>
      <c r="JE137" s="6"/>
      <c r="JF137" s="9"/>
      <c r="JG137" s="6"/>
      <c r="JH137" s="6"/>
      <c r="JI137" s="1"/>
      <c r="JJ137" s="2"/>
      <c r="JK137" s="1"/>
      <c r="JL137" s="1"/>
      <c r="JM137" s="1"/>
      <c r="JN137" s="2"/>
      <c r="JO137" s="1"/>
      <c r="JP137" s="1"/>
      <c r="JQ137" s="1"/>
      <c r="JR137" s="2"/>
      <c r="JS137" s="1"/>
      <c r="JT137" s="1"/>
      <c r="JU137" s="1"/>
      <c r="JV137" s="2"/>
      <c r="JW137" s="1"/>
      <c r="JX137" s="1"/>
      <c r="JY137" s="1"/>
      <c r="JZ137" s="2"/>
      <c r="KA137" s="1"/>
      <c r="KB137" s="1"/>
      <c r="KC137" s="1"/>
      <c r="KD137" s="2"/>
      <c r="KE137" s="1"/>
      <c r="KF137" s="1"/>
      <c r="KG137" s="1"/>
      <c r="KH137" s="2"/>
      <c r="KI137" s="1"/>
      <c r="KJ137" s="1"/>
      <c r="KK137" s="1"/>
      <c r="KL137" s="2"/>
      <c r="KM137" s="1"/>
      <c r="KN137" s="1"/>
      <c r="KO137" s="1"/>
    </row>
    <row r="138" spans="1:376" x14ac:dyDescent="0.3">
      <c r="A138" s="64">
        <v>2014</v>
      </c>
      <c r="B138" s="65" t="s">
        <v>7</v>
      </c>
      <c r="C138" s="48">
        <v>0</v>
      </c>
      <c r="D138" s="11">
        <v>0</v>
      </c>
      <c r="E138" s="49">
        <f t="shared" si="775"/>
        <v>0</v>
      </c>
      <c r="F138" s="48">
        <v>1.5489999999999999</v>
      </c>
      <c r="G138" s="11">
        <v>7.53</v>
      </c>
      <c r="H138" s="49">
        <f t="shared" ref="H138" si="796">G138/F138*1000</f>
        <v>4861.2007746933505</v>
      </c>
      <c r="I138" s="48">
        <v>0</v>
      </c>
      <c r="J138" s="11">
        <v>0</v>
      </c>
      <c r="K138" s="49">
        <v>0</v>
      </c>
      <c r="L138" s="48">
        <v>2.23</v>
      </c>
      <c r="M138" s="11">
        <v>118.18</v>
      </c>
      <c r="N138" s="49">
        <f t="shared" si="776"/>
        <v>52995.515695067268</v>
      </c>
      <c r="O138" s="48">
        <v>0</v>
      </c>
      <c r="P138" s="11">
        <v>0</v>
      </c>
      <c r="Q138" s="49">
        <v>0</v>
      </c>
      <c r="R138" s="48">
        <v>0</v>
      </c>
      <c r="S138" s="11">
        <v>0</v>
      </c>
      <c r="T138" s="49">
        <v>0</v>
      </c>
      <c r="U138" s="48">
        <v>0</v>
      </c>
      <c r="V138" s="11">
        <v>0</v>
      </c>
      <c r="W138" s="49">
        <v>0</v>
      </c>
      <c r="X138" s="48">
        <v>0</v>
      </c>
      <c r="Y138" s="11">
        <v>0</v>
      </c>
      <c r="Z138" s="49">
        <v>0</v>
      </c>
      <c r="AA138" s="48">
        <v>0</v>
      </c>
      <c r="AB138" s="11">
        <v>0</v>
      </c>
      <c r="AC138" s="49">
        <f t="shared" si="777"/>
        <v>0</v>
      </c>
      <c r="AD138" s="48">
        <v>0</v>
      </c>
      <c r="AE138" s="11">
        <v>0</v>
      </c>
      <c r="AF138" s="49">
        <v>0</v>
      </c>
      <c r="AG138" s="48">
        <v>0</v>
      </c>
      <c r="AH138" s="11">
        <v>0</v>
      </c>
      <c r="AI138" s="49">
        <v>0</v>
      </c>
      <c r="AJ138" s="48">
        <v>0</v>
      </c>
      <c r="AK138" s="11">
        <v>0</v>
      </c>
      <c r="AL138" s="49">
        <v>0</v>
      </c>
      <c r="AM138" s="48">
        <v>0.57899999999999996</v>
      </c>
      <c r="AN138" s="11">
        <v>96.77</v>
      </c>
      <c r="AO138" s="49">
        <f t="shared" si="778"/>
        <v>167132.98791018999</v>
      </c>
      <c r="AP138" s="48">
        <v>0</v>
      </c>
      <c r="AQ138" s="11">
        <v>0</v>
      </c>
      <c r="AR138" s="49">
        <v>0</v>
      </c>
      <c r="AS138" s="48">
        <v>0</v>
      </c>
      <c r="AT138" s="11">
        <v>0</v>
      </c>
      <c r="AU138" s="49">
        <f t="shared" si="779"/>
        <v>0</v>
      </c>
      <c r="AV138" s="48">
        <v>0</v>
      </c>
      <c r="AW138" s="11">
        <v>0</v>
      </c>
      <c r="AX138" s="49">
        <v>0</v>
      </c>
      <c r="AY138" s="48">
        <v>73.373000000000005</v>
      </c>
      <c r="AZ138" s="11">
        <v>3920.27</v>
      </c>
      <c r="BA138" s="49">
        <f t="shared" si="780"/>
        <v>53429.326864105322</v>
      </c>
      <c r="BB138" s="48">
        <v>0</v>
      </c>
      <c r="BC138" s="11">
        <v>0</v>
      </c>
      <c r="BD138" s="49">
        <v>0</v>
      </c>
      <c r="BE138" s="48">
        <v>0</v>
      </c>
      <c r="BF138" s="11">
        <v>0</v>
      </c>
      <c r="BG138" s="49">
        <v>0</v>
      </c>
      <c r="BH138" s="48">
        <v>0</v>
      </c>
      <c r="BI138" s="11">
        <v>0</v>
      </c>
      <c r="BJ138" s="49">
        <v>0</v>
      </c>
      <c r="BK138" s="48">
        <v>15.08</v>
      </c>
      <c r="BL138" s="11">
        <v>1146.52</v>
      </c>
      <c r="BM138" s="49">
        <f t="shared" si="781"/>
        <v>76029.177718832885</v>
      </c>
      <c r="BN138" s="48">
        <v>0</v>
      </c>
      <c r="BO138" s="11">
        <v>0</v>
      </c>
      <c r="BP138" s="49">
        <v>0</v>
      </c>
      <c r="BQ138" s="48">
        <v>89.239000000000004</v>
      </c>
      <c r="BR138" s="11">
        <v>4467.78</v>
      </c>
      <c r="BS138" s="49">
        <f t="shared" si="782"/>
        <v>50065.330180750563</v>
      </c>
      <c r="BT138" s="48">
        <v>0</v>
      </c>
      <c r="BU138" s="11">
        <v>0</v>
      </c>
      <c r="BV138" s="49">
        <v>0</v>
      </c>
      <c r="BW138" s="48">
        <v>0</v>
      </c>
      <c r="BX138" s="11">
        <v>0</v>
      </c>
      <c r="BY138" s="49">
        <v>0</v>
      </c>
      <c r="BZ138" s="48">
        <v>0</v>
      </c>
      <c r="CA138" s="11">
        <v>0</v>
      </c>
      <c r="CB138" s="49">
        <v>0</v>
      </c>
      <c r="CC138" s="48">
        <v>0</v>
      </c>
      <c r="CD138" s="11">
        <v>0</v>
      </c>
      <c r="CE138" s="49">
        <v>0</v>
      </c>
      <c r="CF138" s="48">
        <v>0</v>
      </c>
      <c r="CG138" s="11">
        <v>0</v>
      </c>
      <c r="CH138" s="49">
        <v>0</v>
      </c>
      <c r="CI138" s="48">
        <v>0</v>
      </c>
      <c r="CJ138" s="11">
        <v>0</v>
      </c>
      <c r="CK138" s="49">
        <v>0</v>
      </c>
      <c r="CL138" s="48">
        <v>0</v>
      </c>
      <c r="CM138" s="11">
        <v>0</v>
      </c>
      <c r="CN138" s="49">
        <v>0</v>
      </c>
      <c r="CO138" s="48">
        <v>5.5490000000000004</v>
      </c>
      <c r="CP138" s="11">
        <v>4644.1000000000004</v>
      </c>
      <c r="CQ138" s="49">
        <f t="shared" si="785"/>
        <v>836925.57217516669</v>
      </c>
      <c r="CR138" s="48">
        <v>10.44</v>
      </c>
      <c r="CS138" s="11">
        <v>1117.5</v>
      </c>
      <c r="CT138" s="49">
        <f t="shared" ref="CT138:CT147" si="797">CS138/CR138*1000</f>
        <v>107040.22988505747</v>
      </c>
      <c r="CU138" s="48">
        <v>4.0000000000000001E-3</v>
      </c>
      <c r="CV138" s="11">
        <v>0.15</v>
      </c>
      <c r="CW138" s="49">
        <f t="shared" si="795"/>
        <v>37500</v>
      </c>
      <c r="CX138" s="48">
        <v>0</v>
      </c>
      <c r="CY138" s="11">
        <v>0</v>
      </c>
      <c r="CZ138" s="49">
        <v>0</v>
      </c>
      <c r="DA138" s="48">
        <v>0</v>
      </c>
      <c r="DB138" s="11">
        <v>0</v>
      </c>
      <c r="DC138" s="49">
        <v>0</v>
      </c>
      <c r="DD138" s="48">
        <v>0</v>
      </c>
      <c r="DE138" s="11">
        <v>0</v>
      </c>
      <c r="DF138" s="49">
        <v>0</v>
      </c>
      <c r="DG138" s="48">
        <v>0</v>
      </c>
      <c r="DH138" s="11">
        <v>0</v>
      </c>
      <c r="DI138" s="49">
        <v>0</v>
      </c>
      <c r="DJ138" s="48">
        <v>0</v>
      </c>
      <c r="DK138" s="11">
        <v>0</v>
      </c>
      <c r="DL138" s="49">
        <v>0</v>
      </c>
      <c r="DM138" s="48">
        <v>6.4000000000000001E-2</v>
      </c>
      <c r="DN138" s="11">
        <v>8.09</v>
      </c>
      <c r="DO138" s="49">
        <f t="shared" ref="DO138:DO147" si="798">DN138/DM138*1000</f>
        <v>126406.25</v>
      </c>
      <c r="DP138" s="48">
        <v>0</v>
      </c>
      <c r="DQ138" s="11">
        <v>0</v>
      </c>
      <c r="DR138" s="49">
        <v>0</v>
      </c>
      <c r="DS138" s="48">
        <v>0</v>
      </c>
      <c r="DT138" s="11">
        <v>0</v>
      </c>
      <c r="DU138" s="49">
        <v>0</v>
      </c>
      <c r="DV138" s="48">
        <v>0</v>
      </c>
      <c r="DW138" s="11">
        <v>0</v>
      </c>
      <c r="DX138" s="49">
        <v>0</v>
      </c>
      <c r="DY138" s="48">
        <v>0</v>
      </c>
      <c r="DZ138" s="11">
        <v>0</v>
      </c>
      <c r="EA138" s="49">
        <v>0</v>
      </c>
      <c r="EB138" s="48">
        <v>0</v>
      </c>
      <c r="EC138" s="11">
        <v>0</v>
      </c>
      <c r="ED138" s="49">
        <v>0</v>
      </c>
      <c r="EE138" s="48">
        <v>0</v>
      </c>
      <c r="EF138" s="11">
        <v>0</v>
      </c>
      <c r="EG138" s="49">
        <v>0</v>
      </c>
      <c r="EH138" s="48">
        <v>0</v>
      </c>
      <c r="EI138" s="11">
        <v>0</v>
      </c>
      <c r="EJ138" s="49">
        <v>0</v>
      </c>
      <c r="EK138" s="48">
        <v>0</v>
      </c>
      <c r="EL138" s="11">
        <v>0</v>
      </c>
      <c r="EM138" s="49">
        <f t="shared" si="787"/>
        <v>0</v>
      </c>
      <c r="EN138" s="48">
        <v>0</v>
      </c>
      <c r="EO138" s="11">
        <v>0</v>
      </c>
      <c r="EP138" s="49">
        <v>0</v>
      </c>
      <c r="EQ138" s="48">
        <v>90.608999999999995</v>
      </c>
      <c r="ER138" s="11">
        <v>8382.16</v>
      </c>
      <c r="ES138" s="49">
        <f t="shared" si="788"/>
        <v>92509.132646867321</v>
      </c>
      <c r="ET138" s="48">
        <v>0</v>
      </c>
      <c r="EU138" s="11">
        <v>0</v>
      </c>
      <c r="EV138" s="49">
        <v>0</v>
      </c>
      <c r="EW138" s="48">
        <v>0</v>
      </c>
      <c r="EX138" s="11">
        <v>0</v>
      </c>
      <c r="EY138" s="49">
        <v>0</v>
      </c>
      <c r="EZ138" s="48">
        <v>13.042999999999999</v>
      </c>
      <c r="FA138" s="11">
        <v>5.55</v>
      </c>
      <c r="FB138" s="49">
        <f t="shared" si="789"/>
        <v>425.51560223874878</v>
      </c>
      <c r="FC138" s="48">
        <v>0</v>
      </c>
      <c r="FD138" s="11">
        <v>0</v>
      </c>
      <c r="FE138" s="49">
        <v>0</v>
      </c>
      <c r="FF138" s="48">
        <v>0</v>
      </c>
      <c r="FG138" s="11">
        <v>0</v>
      </c>
      <c r="FH138" s="49">
        <v>0</v>
      </c>
      <c r="FI138" s="48">
        <v>0</v>
      </c>
      <c r="FJ138" s="11">
        <v>0</v>
      </c>
      <c r="FK138" s="49">
        <v>0</v>
      </c>
      <c r="FL138" s="48">
        <v>0</v>
      </c>
      <c r="FM138" s="11">
        <v>0</v>
      </c>
      <c r="FN138" s="49">
        <v>0</v>
      </c>
      <c r="FO138" s="48">
        <v>0.03</v>
      </c>
      <c r="FP138" s="11">
        <v>6.03</v>
      </c>
      <c r="FQ138" s="49">
        <f t="shared" ref="FQ138:FQ146" si="799">FP138/FO138*1000</f>
        <v>201000.00000000003</v>
      </c>
      <c r="FR138" s="48">
        <v>0</v>
      </c>
      <c r="FS138" s="11">
        <v>0</v>
      </c>
      <c r="FT138" s="49">
        <v>0</v>
      </c>
      <c r="FU138" s="48">
        <v>0</v>
      </c>
      <c r="FV138" s="11">
        <v>0</v>
      </c>
      <c r="FW138" s="49">
        <v>0</v>
      </c>
      <c r="FX138" s="48">
        <v>0</v>
      </c>
      <c r="FY138" s="11">
        <v>0</v>
      </c>
      <c r="FZ138" s="49">
        <v>0</v>
      </c>
      <c r="GA138" s="48">
        <v>0</v>
      </c>
      <c r="GB138" s="11">
        <v>0</v>
      </c>
      <c r="GC138" s="49">
        <v>0</v>
      </c>
      <c r="GD138" s="48">
        <v>0</v>
      </c>
      <c r="GE138" s="11">
        <v>0</v>
      </c>
      <c r="GF138" s="49">
        <v>0</v>
      </c>
      <c r="GG138" s="48">
        <v>0</v>
      </c>
      <c r="GH138" s="11">
        <v>0</v>
      </c>
      <c r="GI138" s="49">
        <v>0</v>
      </c>
      <c r="GJ138" s="48">
        <v>0</v>
      </c>
      <c r="GK138" s="11">
        <v>0</v>
      </c>
      <c r="GL138" s="49">
        <v>0</v>
      </c>
      <c r="GM138" s="48">
        <v>29.225000000000001</v>
      </c>
      <c r="GN138" s="11">
        <v>3403.11</v>
      </c>
      <c r="GO138" s="49">
        <f t="shared" si="790"/>
        <v>116445.16680923867</v>
      </c>
      <c r="GP138" s="48">
        <v>0</v>
      </c>
      <c r="GQ138" s="11">
        <v>0</v>
      </c>
      <c r="GR138" s="49">
        <v>0</v>
      </c>
      <c r="GS138" s="48">
        <v>0.89800000000000002</v>
      </c>
      <c r="GT138" s="11">
        <v>120.92</v>
      </c>
      <c r="GU138" s="49">
        <f t="shared" si="791"/>
        <v>134654.78841870825</v>
      </c>
      <c r="GV138" s="48">
        <v>0</v>
      </c>
      <c r="GW138" s="11">
        <v>0</v>
      </c>
      <c r="GX138" s="49">
        <v>0</v>
      </c>
      <c r="GY138" s="48">
        <v>0</v>
      </c>
      <c r="GZ138" s="11">
        <v>0</v>
      </c>
      <c r="HA138" s="49">
        <v>0</v>
      </c>
      <c r="HB138" s="48">
        <v>0</v>
      </c>
      <c r="HC138" s="11">
        <v>0</v>
      </c>
      <c r="HD138" s="49">
        <v>0</v>
      </c>
      <c r="HE138" s="48">
        <v>0</v>
      </c>
      <c r="HF138" s="11">
        <v>0</v>
      </c>
      <c r="HG138" s="49">
        <v>0</v>
      </c>
      <c r="HH138" s="48">
        <v>0</v>
      </c>
      <c r="HI138" s="11">
        <v>0</v>
      </c>
      <c r="HJ138" s="49">
        <v>0</v>
      </c>
      <c r="HK138" s="48">
        <v>0</v>
      </c>
      <c r="HL138" s="11">
        <v>0</v>
      </c>
      <c r="HM138" s="49">
        <v>0</v>
      </c>
      <c r="HN138" s="48">
        <v>0</v>
      </c>
      <c r="HO138" s="11">
        <v>0</v>
      </c>
      <c r="HP138" s="49">
        <v>0</v>
      </c>
      <c r="HQ138" s="48">
        <v>0</v>
      </c>
      <c r="HR138" s="11">
        <v>0</v>
      </c>
      <c r="HS138" s="49">
        <v>0</v>
      </c>
      <c r="HT138" s="48">
        <v>0.22</v>
      </c>
      <c r="HU138" s="11">
        <v>58.27</v>
      </c>
      <c r="HV138" s="49">
        <f t="shared" si="792"/>
        <v>264863.63636363635</v>
      </c>
      <c r="HW138" s="48">
        <v>50.587000000000003</v>
      </c>
      <c r="HX138" s="11">
        <v>3743.42</v>
      </c>
      <c r="HY138" s="49">
        <f t="shared" si="793"/>
        <v>73999.644177357826</v>
      </c>
      <c r="HZ138" s="48">
        <v>0</v>
      </c>
      <c r="IA138" s="11">
        <v>0</v>
      </c>
      <c r="IB138" s="49">
        <v>0</v>
      </c>
      <c r="IC138" s="48"/>
      <c r="ID138" s="11"/>
      <c r="IE138" s="49"/>
      <c r="IF138" s="48"/>
      <c r="IG138" s="11"/>
      <c r="IH138" s="49"/>
      <c r="II138" s="48"/>
      <c r="IJ138" s="11"/>
      <c r="IK138" s="49"/>
      <c r="IL138" s="48"/>
      <c r="IM138" s="11"/>
      <c r="IN138" s="49"/>
      <c r="IO138" s="48"/>
      <c r="IP138" s="11"/>
      <c r="IQ138" s="49"/>
      <c r="IR138" s="48">
        <v>0</v>
      </c>
      <c r="IS138" s="11">
        <v>0</v>
      </c>
      <c r="IT138" s="49">
        <v>0</v>
      </c>
      <c r="IU138" s="10">
        <f t="shared" si="748"/>
        <v>382.71900000000005</v>
      </c>
      <c r="IV138" s="15">
        <f t="shared" si="749"/>
        <v>31246.35</v>
      </c>
      <c r="IW138" s="6"/>
      <c r="IX138" s="9"/>
      <c r="IY138" s="6"/>
      <c r="IZ138" s="6"/>
      <c r="JA138" s="6"/>
      <c r="JB138" s="9"/>
      <c r="JC138" s="6"/>
      <c r="JD138" s="6"/>
      <c r="JE138" s="6"/>
      <c r="JF138" s="9"/>
      <c r="JG138" s="6"/>
      <c r="JH138" s="6"/>
      <c r="JI138" s="1"/>
      <c r="JJ138" s="2"/>
      <c r="JK138" s="1"/>
      <c r="JL138" s="1"/>
      <c r="JM138" s="1"/>
      <c r="JN138" s="2"/>
      <c r="JO138" s="1"/>
      <c r="JP138" s="1"/>
      <c r="JQ138" s="1"/>
      <c r="JR138" s="2"/>
      <c r="JS138" s="1"/>
      <c r="JT138" s="1"/>
      <c r="JU138" s="1"/>
      <c r="JV138" s="2"/>
      <c r="JW138" s="1"/>
      <c r="JX138" s="1"/>
      <c r="JY138" s="1"/>
      <c r="JZ138" s="2"/>
      <c r="KA138" s="1"/>
      <c r="KB138" s="1"/>
      <c r="KC138" s="1"/>
      <c r="KD138" s="2"/>
      <c r="KE138" s="1"/>
      <c r="KF138" s="1"/>
      <c r="KG138" s="1"/>
      <c r="KH138" s="2"/>
      <c r="KI138" s="1"/>
      <c r="KJ138" s="1"/>
      <c r="KK138" s="1"/>
      <c r="KL138" s="2"/>
      <c r="KM138" s="1"/>
      <c r="KN138" s="1"/>
      <c r="KO138" s="1"/>
    </row>
    <row r="139" spans="1:376" x14ac:dyDescent="0.3">
      <c r="A139" s="64">
        <v>2014</v>
      </c>
      <c r="B139" s="65" t="s">
        <v>8</v>
      </c>
      <c r="C139" s="48">
        <v>0</v>
      </c>
      <c r="D139" s="11">
        <v>0</v>
      </c>
      <c r="E139" s="49">
        <f t="shared" si="775"/>
        <v>0</v>
      </c>
      <c r="F139" s="48">
        <v>0</v>
      </c>
      <c r="G139" s="11">
        <v>0</v>
      </c>
      <c r="H139" s="49">
        <v>0</v>
      </c>
      <c r="I139" s="48">
        <v>4.1680000000000001</v>
      </c>
      <c r="J139" s="11">
        <v>153.12</v>
      </c>
      <c r="K139" s="49">
        <f t="shared" si="794"/>
        <v>36737.044145873318</v>
      </c>
      <c r="L139" s="48">
        <v>1.99</v>
      </c>
      <c r="M139" s="11">
        <v>103.65</v>
      </c>
      <c r="N139" s="49">
        <f t="shared" si="776"/>
        <v>52085.427135678394</v>
      </c>
      <c r="O139" s="48">
        <v>0</v>
      </c>
      <c r="P139" s="11">
        <v>0</v>
      </c>
      <c r="Q139" s="49">
        <v>0</v>
      </c>
      <c r="R139" s="48">
        <v>0</v>
      </c>
      <c r="S139" s="11">
        <v>0</v>
      </c>
      <c r="T139" s="49">
        <v>0</v>
      </c>
      <c r="U139" s="48">
        <v>0</v>
      </c>
      <c r="V139" s="11">
        <v>0</v>
      </c>
      <c r="W139" s="49">
        <v>0</v>
      </c>
      <c r="X139" s="48">
        <v>0</v>
      </c>
      <c r="Y139" s="11">
        <v>0</v>
      </c>
      <c r="Z139" s="49">
        <v>0</v>
      </c>
      <c r="AA139" s="48">
        <v>0</v>
      </c>
      <c r="AB139" s="11">
        <v>0</v>
      </c>
      <c r="AC139" s="49">
        <f t="shared" si="777"/>
        <v>0</v>
      </c>
      <c r="AD139" s="48">
        <v>0</v>
      </c>
      <c r="AE139" s="11">
        <v>0</v>
      </c>
      <c r="AF139" s="49">
        <v>0</v>
      </c>
      <c r="AG139" s="48">
        <v>0</v>
      </c>
      <c r="AH139" s="11">
        <v>0</v>
      </c>
      <c r="AI139" s="49">
        <v>0</v>
      </c>
      <c r="AJ139" s="48">
        <v>0</v>
      </c>
      <c r="AK139" s="11">
        <v>0</v>
      </c>
      <c r="AL139" s="49">
        <v>0</v>
      </c>
      <c r="AM139" s="48">
        <v>0.25</v>
      </c>
      <c r="AN139" s="11">
        <v>40.450000000000003</v>
      </c>
      <c r="AO139" s="49">
        <f t="shared" si="778"/>
        <v>161800</v>
      </c>
      <c r="AP139" s="48">
        <v>0</v>
      </c>
      <c r="AQ139" s="11">
        <v>0</v>
      </c>
      <c r="AR139" s="49">
        <v>0</v>
      </c>
      <c r="AS139" s="48">
        <v>0</v>
      </c>
      <c r="AT139" s="11">
        <v>0</v>
      </c>
      <c r="AU139" s="49">
        <f t="shared" si="779"/>
        <v>0</v>
      </c>
      <c r="AV139" s="48">
        <v>0</v>
      </c>
      <c r="AW139" s="11">
        <v>0</v>
      </c>
      <c r="AX139" s="49">
        <v>0</v>
      </c>
      <c r="AY139" s="48">
        <v>30.442</v>
      </c>
      <c r="AZ139" s="11">
        <v>1849.23</v>
      </c>
      <c r="BA139" s="49">
        <f t="shared" si="780"/>
        <v>60746.008803626566</v>
      </c>
      <c r="BB139" s="48">
        <v>0</v>
      </c>
      <c r="BC139" s="11">
        <v>0</v>
      </c>
      <c r="BD139" s="49">
        <v>0</v>
      </c>
      <c r="BE139" s="48">
        <v>0</v>
      </c>
      <c r="BF139" s="11">
        <v>0</v>
      </c>
      <c r="BG139" s="49">
        <v>0</v>
      </c>
      <c r="BH139" s="48">
        <v>0</v>
      </c>
      <c r="BI139" s="11">
        <v>0</v>
      </c>
      <c r="BJ139" s="49">
        <v>0</v>
      </c>
      <c r="BK139" s="48">
        <v>30.265000000000001</v>
      </c>
      <c r="BL139" s="11">
        <v>1248.23</v>
      </c>
      <c r="BM139" s="49">
        <f t="shared" si="781"/>
        <v>41243.35040475797</v>
      </c>
      <c r="BN139" s="48">
        <v>0</v>
      </c>
      <c r="BO139" s="11">
        <v>0</v>
      </c>
      <c r="BP139" s="49">
        <v>0</v>
      </c>
      <c r="BQ139" s="48">
        <v>66.210999999999999</v>
      </c>
      <c r="BR139" s="11">
        <v>3531.79</v>
      </c>
      <c r="BS139" s="49">
        <f t="shared" si="782"/>
        <v>53341.438733745148</v>
      </c>
      <c r="BT139" s="48">
        <v>0</v>
      </c>
      <c r="BU139" s="11">
        <v>0</v>
      </c>
      <c r="BV139" s="49">
        <v>0</v>
      </c>
      <c r="BW139" s="48">
        <v>0</v>
      </c>
      <c r="BX139" s="11">
        <v>0</v>
      </c>
      <c r="BY139" s="49">
        <v>0</v>
      </c>
      <c r="BZ139" s="48">
        <v>0</v>
      </c>
      <c r="CA139" s="11">
        <v>0</v>
      </c>
      <c r="CB139" s="49">
        <v>0</v>
      </c>
      <c r="CC139" s="48">
        <v>0.307</v>
      </c>
      <c r="CD139" s="11">
        <v>0.46</v>
      </c>
      <c r="CE139" s="49">
        <f t="shared" si="783"/>
        <v>1498.371335504886</v>
      </c>
      <c r="CF139" s="48">
        <v>0</v>
      </c>
      <c r="CG139" s="11">
        <v>0</v>
      </c>
      <c r="CH139" s="49">
        <v>0</v>
      </c>
      <c r="CI139" s="48">
        <v>5.7249999999999996</v>
      </c>
      <c r="CJ139" s="11">
        <v>793.65</v>
      </c>
      <c r="CK139" s="49">
        <f t="shared" si="784"/>
        <v>138628.82096069871</v>
      </c>
      <c r="CL139" s="48">
        <v>0</v>
      </c>
      <c r="CM139" s="11">
        <v>0</v>
      </c>
      <c r="CN139" s="49">
        <v>0</v>
      </c>
      <c r="CO139" s="48">
        <v>18.646999999999998</v>
      </c>
      <c r="CP139" s="11">
        <v>3084.88</v>
      </c>
      <c r="CQ139" s="49">
        <f t="shared" si="785"/>
        <v>165435.72692658339</v>
      </c>
      <c r="CR139" s="48">
        <v>0</v>
      </c>
      <c r="CS139" s="11">
        <v>0</v>
      </c>
      <c r="CT139" s="49">
        <v>0</v>
      </c>
      <c r="CU139" s="48">
        <v>0</v>
      </c>
      <c r="CV139" s="11">
        <v>0</v>
      </c>
      <c r="CW139" s="49">
        <v>0</v>
      </c>
      <c r="CX139" s="48">
        <v>0</v>
      </c>
      <c r="CY139" s="11">
        <v>0</v>
      </c>
      <c r="CZ139" s="49">
        <v>0</v>
      </c>
      <c r="DA139" s="48">
        <v>0</v>
      </c>
      <c r="DB139" s="11">
        <v>0</v>
      </c>
      <c r="DC139" s="49">
        <v>0</v>
      </c>
      <c r="DD139" s="48">
        <v>0</v>
      </c>
      <c r="DE139" s="11">
        <v>0</v>
      </c>
      <c r="DF139" s="49">
        <v>0</v>
      </c>
      <c r="DG139" s="48">
        <v>0</v>
      </c>
      <c r="DH139" s="11">
        <v>0</v>
      </c>
      <c r="DI139" s="49">
        <v>0</v>
      </c>
      <c r="DJ139" s="48">
        <v>0</v>
      </c>
      <c r="DK139" s="11">
        <v>0</v>
      </c>
      <c r="DL139" s="49">
        <v>0</v>
      </c>
      <c r="DM139" s="48">
        <v>0</v>
      </c>
      <c r="DN139" s="11">
        <v>0</v>
      </c>
      <c r="DO139" s="49">
        <v>0</v>
      </c>
      <c r="DP139" s="48">
        <v>0</v>
      </c>
      <c r="DQ139" s="11">
        <v>0</v>
      </c>
      <c r="DR139" s="49">
        <v>0</v>
      </c>
      <c r="DS139" s="48">
        <v>0</v>
      </c>
      <c r="DT139" s="11">
        <v>0</v>
      </c>
      <c r="DU139" s="49">
        <v>0</v>
      </c>
      <c r="DV139" s="48">
        <v>15.925000000000001</v>
      </c>
      <c r="DW139" s="11">
        <v>753.72</v>
      </c>
      <c r="DX139" s="49">
        <f t="shared" si="786"/>
        <v>47329.356357927783</v>
      </c>
      <c r="DY139" s="48">
        <v>0</v>
      </c>
      <c r="DZ139" s="11">
        <v>0</v>
      </c>
      <c r="EA139" s="49">
        <v>0</v>
      </c>
      <c r="EB139" s="48">
        <v>0</v>
      </c>
      <c r="EC139" s="11">
        <v>0</v>
      </c>
      <c r="ED139" s="49">
        <v>0</v>
      </c>
      <c r="EE139" s="48">
        <v>0</v>
      </c>
      <c r="EF139" s="11">
        <v>0</v>
      </c>
      <c r="EG139" s="49">
        <v>0</v>
      </c>
      <c r="EH139" s="48">
        <v>0</v>
      </c>
      <c r="EI139" s="11">
        <v>0</v>
      </c>
      <c r="EJ139" s="49">
        <v>0</v>
      </c>
      <c r="EK139" s="48">
        <v>0</v>
      </c>
      <c r="EL139" s="11">
        <v>0</v>
      </c>
      <c r="EM139" s="49">
        <f t="shared" si="787"/>
        <v>0</v>
      </c>
      <c r="EN139" s="48">
        <v>0</v>
      </c>
      <c r="EO139" s="11">
        <v>0</v>
      </c>
      <c r="EP139" s="49">
        <v>0</v>
      </c>
      <c r="EQ139" s="48">
        <v>179.6</v>
      </c>
      <c r="ER139" s="11">
        <v>16781.57</v>
      </c>
      <c r="ES139" s="49">
        <f t="shared" si="788"/>
        <v>93438.585746102442</v>
      </c>
      <c r="ET139" s="48">
        <v>0</v>
      </c>
      <c r="EU139" s="11">
        <v>0</v>
      </c>
      <c r="EV139" s="49">
        <v>0</v>
      </c>
      <c r="EW139" s="48">
        <v>0</v>
      </c>
      <c r="EX139" s="11">
        <v>0</v>
      </c>
      <c r="EY139" s="49">
        <v>0</v>
      </c>
      <c r="EZ139" s="48">
        <v>0.56799999999999995</v>
      </c>
      <c r="FA139" s="11">
        <v>1.46</v>
      </c>
      <c r="FB139" s="49">
        <f t="shared" si="789"/>
        <v>2570.422535211268</v>
      </c>
      <c r="FC139" s="48">
        <v>0</v>
      </c>
      <c r="FD139" s="11">
        <v>0</v>
      </c>
      <c r="FE139" s="49">
        <v>0</v>
      </c>
      <c r="FF139" s="48">
        <v>0</v>
      </c>
      <c r="FG139" s="11">
        <v>0</v>
      </c>
      <c r="FH139" s="49">
        <v>0</v>
      </c>
      <c r="FI139" s="48">
        <v>0</v>
      </c>
      <c r="FJ139" s="11">
        <v>0</v>
      </c>
      <c r="FK139" s="49">
        <v>0</v>
      </c>
      <c r="FL139" s="48">
        <v>0</v>
      </c>
      <c r="FM139" s="11">
        <v>0</v>
      </c>
      <c r="FN139" s="49">
        <v>0</v>
      </c>
      <c r="FO139" s="48">
        <v>0.5</v>
      </c>
      <c r="FP139" s="11">
        <v>825.68</v>
      </c>
      <c r="FQ139" s="49">
        <f t="shared" si="799"/>
        <v>1651360</v>
      </c>
      <c r="FR139" s="48">
        <v>0</v>
      </c>
      <c r="FS139" s="11">
        <v>0</v>
      </c>
      <c r="FT139" s="49">
        <v>0</v>
      </c>
      <c r="FU139" s="48">
        <v>0</v>
      </c>
      <c r="FV139" s="11">
        <v>0</v>
      </c>
      <c r="FW139" s="49">
        <v>0</v>
      </c>
      <c r="FX139" s="48">
        <v>0</v>
      </c>
      <c r="FY139" s="11">
        <v>0</v>
      </c>
      <c r="FZ139" s="49">
        <v>0</v>
      </c>
      <c r="GA139" s="48">
        <v>0</v>
      </c>
      <c r="GB139" s="11">
        <v>0</v>
      </c>
      <c r="GC139" s="49">
        <v>0</v>
      </c>
      <c r="GD139" s="48">
        <v>0</v>
      </c>
      <c r="GE139" s="11">
        <v>0</v>
      </c>
      <c r="GF139" s="49">
        <v>0</v>
      </c>
      <c r="GG139" s="48">
        <v>0</v>
      </c>
      <c r="GH139" s="11">
        <v>0</v>
      </c>
      <c r="GI139" s="49">
        <v>0</v>
      </c>
      <c r="GJ139" s="48">
        <v>0</v>
      </c>
      <c r="GK139" s="11">
        <v>0</v>
      </c>
      <c r="GL139" s="49">
        <v>0</v>
      </c>
      <c r="GM139" s="48">
        <v>23.864000000000001</v>
      </c>
      <c r="GN139" s="11">
        <v>2891.08</v>
      </c>
      <c r="GO139" s="49">
        <f t="shared" si="790"/>
        <v>121148.17298022125</v>
      </c>
      <c r="GP139" s="48">
        <v>0</v>
      </c>
      <c r="GQ139" s="11">
        <v>0</v>
      </c>
      <c r="GR139" s="49">
        <v>0</v>
      </c>
      <c r="GS139" s="48">
        <v>7.7759999999999998</v>
      </c>
      <c r="GT139" s="11">
        <v>925.44</v>
      </c>
      <c r="GU139" s="49">
        <f t="shared" si="791"/>
        <v>119012.34567901236</v>
      </c>
      <c r="GV139" s="48">
        <v>0</v>
      </c>
      <c r="GW139" s="11">
        <v>0</v>
      </c>
      <c r="GX139" s="49">
        <v>0</v>
      </c>
      <c r="GY139" s="48">
        <v>0</v>
      </c>
      <c r="GZ139" s="11">
        <v>0</v>
      </c>
      <c r="HA139" s="49">
        <v>0</v>
      </c>
      <c r="HB139" s="48">
        <v>0</v>
      </c>
      <c r="HC139" s="11">
        <v>0</v>
      </c>
      <c r="HD139" s="49">
        <v>0</v>
      </c>
      <c r="HE139" s="48">
        <v>0</v>
      </c>
      <c r="HF139" s="11">
        <v>0</v>
      </c>
      <c r="HG139" s="49">
        <v>0</v>
      </c>
      <c r="HH139" s="48">
        <v>0</v>
      </c>
      <c r="HI139" s="11">
        <v>0</v>
      </c>
      <c r="HJ139" s="49">
        <v>0</v>
      </c>
      <c r="HK139" s="48">
        <v>0</v>
      </c>
      <c r="HL139" s="11">
        <v>0</v>
      </c>
      <c r="HM139" s="49">
        <v>0</v>
      </c>
      <c r="HN139" s="48">
        <v>0</v>
      </c>
      <c r="HO139" s="11">
        <v>0</v>
      </c>
      <c r="HP139" s="49">
        <v>0</v>
      </c>
      <c r="HQ139" s="48">
        <v>0</v>
      </c>
      <c r="HR139" s="11">
        <v>0</v>
      </c>
      <c r="HS139" s="49">
        <v>0</v>
      </c>
      <c r="HT139" s="48">
        <v>0.06</v>
      </c>
      <c r="HU139" s="11">
        <v>83.21</v>
      </c>
      <c r="HV139" s="49">
        <f t="shared" si="792"/>
        <v>1386833.3333333333</v>
      </c>
      <c r="HW139" s="48">
        <v>20.931000000000001</v>
      </c>
      <c r="HX139" s="11">
        <v>1146.55</v>
      </c>
      <c r="HY139" s="49">
        <f t="shared" si="793"/>
        <v>54777.602599015809</v>
      </c>
      <c r="HZ139" s="48">
        <v>0</v>
      </c>
      <c r="IA139" s="11">
        <v>0</v>
      </c>
      <c r="IB139" s="49">
        <v>0</v>
      </c>
      <c r="IC139" s="48"/>
      <c r="ID139" s="11"/>
      <c r="IE139" s="49"/>
      <c r="IF139" s="48"/>
      <c r="IG139" s="11"/>
      <c r="IH139" s="49"/>
      <c r="II139" s="48"/>
      <c r="IJ139" s="11"/>
      <c r="IK139" s="49"/>
      <c r="IL139" s="48"/>
      <c r="IM139" s="11"/>
      <c r="IN139" s="49"/>
      <c r="IO139" s="48"/>
      <c r="IP139" s="11"/>
      <c r="IQ139" s="49"/>
      <c r="IR139" s="48">
        <v>0</v>
      </c>
      <c r="IS139" s="11">
        <v>0</v>
      </c>
      <c r="IT139" s="49">
        <v>0</v>
      </c>
      <c r="IU139" s="10">
        <f t="shared" si="748"/>
        <v>407.22899999999993</v>
      </c>
      <c r="IV139" s="15">
        <f t="shared" si="749"/>
        <v>34214.170000000006</v>
      </c>
      <c r="IW139" s="6"/>
      <c r="IX139" s="9"/>
      <c r="IY139" s="6"/>
      <c r="IZ139" s="6"/>
      <c r="JA139" s="6"/>
      <c r="JB139" s="9"/>
      <c r="JC139" s="6"/>
      <c r="JD139" s="6"/>
      <c r="JE139" s="6"/>
      <c r="JF139" s="9"/>
      <c r="JG139" s="6"/>
      <c r="JH139" s="6"/>
      <c r="JI139" s="1"/>
      <c r="JJ139" s="2"/>
      <c r="JK139" s="1"/>
      <c r="JL139" s="1"/>
      <c r="JM139" s="1"/>
      <c r="JN139" s="2"/>
      <c r="JO139" s="1"/>
      <c r="JP139" s="1"/>
      <c r="JQ139" s="1"/>
      <c r="JR139" s="2"/>
      <c r="JS139" s="1"/>
      <c r="JT139" s="1"/>
      <c r="JU139" s="1"/>
      <c r="JV139" s="2"/>
      <c r="JW139" s="1"/>
      <c r="JX139" s="1"/>
      <c r="JY139" s="1"/>
      <c r="JZ139" s="2"/>
      <c r="KA139" s="1"/>
      <c r="KB139" s="1"/>
      <c r="KC139" s="1"/>
      <c r="KD139" s="2"/>
      <c r="KE139" s="1"/>
      <c r="KF139" s="1"/>
      <c r="KG139" s="1"/>
      <c r="KH139" s="2"/>
      <c r="KI139" s="1"/>
      <c r="KJ139" s="1"/>
      <c r="KK139" s="1"/>
      <c r="KL139" s="2"/>
      <c r="KM139" s="1"/>
      <c r="KN139" s="1"/>
      <c r="KO139" s="1"/>
    </row>
    <row r="140" spans="1:376" x14ac:dyDescent="0.3">
      <c r="A140" s="64">
        <v>2014</v>
      </c>
      <c r="B140" s="65" t="s">
        <v>9</v>
      </c>
      <c r="C140" s="48">
        <v>0</v>
      </c>
      <c r="D140" s="11">
        <v>0</v>
      </c>
      <c r="E140" s="49">
        <f t="shared" si="775"/>
        <v>0</v>
      </c>
      <c r="F140" s="48">
        <v>0</v>
      </c>
      <c r="G140" s="11">
        <v>0</v>
      </c>
      <c r="H140" s="49">
        <v>0</v>
      </c>
      <c r="I140" s="48">
        <v>0</v>
      </c>
      <c r="J140" s="11">
        <v>0</v>
      </c>
      <c r="K140" s="49">
        <v>0</v>
      </c>
      <c r="L140" s="48">
        <v>0</v>
      </c>
      <c r="M140" s="11">
        <v>0</v>
      </c>
      <c r="N140" s="49">
        <v>0</v>
      </c>
      <c r="O140" s="48">
        <v>0</v>
      </c>
      <c r="P140" s="11">
        <v>0</v>
      </c>
      <c r="Q140" s="49">
        <v>0</v>
      </c>
      <c r="R140" s="48">
        <v>0</v>
      </c>
      <c r="S140" s="11">
        <v>0</v>
      </c>
      <c r="T140" s="49">
        <v>0</v>
      </c>
      <c r="U140" s="48">
        <v>0</v>
      </c>
      <c r="V140" s="11">
        <v>0</v>
      </c>
      <c r="W140" s="49">
        <v>0</v>
      </c>
      <c r="X140" s="48">
        <v>0</v>
      </c>
      <c r="Y140" s="11">
        <v>0</v>
      </c>
      <c r="Z140" s="49">
        <v>0</v>
      </c>
      <c r="AA140" s="48">
        <v>0</v>
      </c>
      <c r="AB140" s="11">
        <v>0</v>
      </c>
      <c r="AC140" s="49">
        <f t="shared" si="777"/>
        <v>0</v>
      </c>
      <c r="AD140" s="48">
        <v>0</v>
      </c>
      <c r="AE140" s="11">
        <v>0</v>
      </c>
      <c r="AF140" s="49">
        <v>0</v>
      </c>
      <c r="AG140" s="48">
        <v>0</v>
      </c>
      <c r="AH140" s="11">
        <v>0</v>
      </c>
      <c r="AI140" s="49">
        <v>0</v>
      </c>
      <c r="AJ140" s="48">
        <v>0</v>
      </c>
      <c r="AK140" s="11">
        <v>0</v>
      </c>
      <c r="AL140" s="49">
        <v>0</v>
      </c>
      <c r="AM140" s="48">
        <v>0.126</v>
      </c>
      <c r="AN140" s="11">
        <v>0.34</v>
      </c>
      <c r="AO140" s="49">
        <f t="shared" si="778"/>
        <v>2698.4126984126988</v>
      </c>
      <c r="AP140" s="48">
        <v>0</v>
      </c>
      <c r="AQ140" s="11">
        <v>0</v>
      </c>
      <c r="AR140" s="49">
        <v>0</v>
      </c>
      <c r="AS140" s="48">
        <v>0</v>
      </c>
      <c r="AT140" s="11">
        <v>0</v>
      </c>
      <c r="AU140" s="49">
        <f t="shared" si="779"/>
        <v>0</v>
      </c>
      <c r="AV140" s="48">
        <v>0</v>
      </c>
      <c r="AW140" s="11">
        <v>0</v>
      </c>
      <c r="AX140" s="49">
        <v>0</v>
      </c>
      <c r="AY140" s="48">
        <v>44.57</v>
      </c>
      <c r="AZ140" s="11">
        <v>2553.4699999999998</v>
      </c>
      <c r="BA140" s="49">
        <f t="shared" si="780"/>
        <v>57291.227282925734</v>
      </c>
      <c r="BB140" s="48">
        <v>0</v>
      </c>
      <c r="BC140" s="11">
        <v>0</v>
      </c>
      <c r="BD140" s="49">
        <v>0</v>
      </c>
      <c r="BE140" s="48">
        <v>0</v>
      </c>
      <c r="BF140" s="11">
        <v>0</v>
      </c>
      <c r="BG140" s="49">
        <v>0</v>
      </c>
      <c r="BH140" s="48">
        <v>0</v>
      </c>
      <c r="BI140" s="11">
        <v>0</v>
      </c>
      <c r="BJ140" s="49">
        <v>0</v>
      </c>
      <c r="BK140" s="48">
        <v>3.0960000000000001</v>
      </c>
      <c r="BL140" s="11">
        <v>459.07</v>
      </c>
      <c r="BM140" s="49">
        <f t="shared" si="781"/>
        <v>148278.42377260982</v>
      </c>
      <c r="BN140" s="48">
        <v>0</v>
      </c>
      <c r="BO140" s="11">
        <v>0</v>
      </c>
      <c r="BP140" s="49">
        <v>0</v>
      </c>
      <c r="BQ140" s="48">
        <v>29.029</v>
      </c>
      <c r="BR140" s="11">
        <v>1686.46</v>
      </c>
      <c r="BS140" s="49">
        <f t="shared" si="782"/>
        <v>58095.697406042236</v>
      </c>
      <c r="BT140" s="48">
        <v>0</v>
      </c>
      <c r="BU140" s="11">
        <v>0</v>
      </c>
      <c r="BV140" s="49">
        <v>0</v>
      </c>
      <c r="BW140" s="48">
        <v>0</v>
      </c>
      <c r="BX140" s="11">
        <v>0</v>
      </c>
      <c r="BY140" s="49">
        <v>0</v>
      </c>
      <c r="BZ140" s="48">
        <v>0</v>
      </c>
      <c r="CA140" s="11">
        <v>0</v>
      </c>
      <c r="CB140" s="49">
        <v>0</v>
      </c>
      <c r="CC140" s="48">
        <v>0</v>
      </c>
      <c r="CD140" s="11">
        <v>0</v>
      </c>
      <c r="CE140" s="49">
        <v>0</v>
      </c>
      <c r="CF140" s="48">
        <v>0</v>
      </c>
      <c r="CG140" s="11">
        <v>0</v>
      </c>
      <c r="CH140" s="49">
        <v>0</v>
      </c>
      <c r="CI140" s="48">
        <v>0</v>
      </c>
      <c r="CJ140" s="11">
        <v>0</v>
      </c>
      <c r="CK140" s="49">
        <v>0</v>
      </c>
      <c r="CL140" s="48">
        <v>0</v>
      </c>
      <c r="CM140" s="11">
        <v>0</v>
      </c>
      <c r="CN140" s="49">
        <v>0</v>
      </c>
      <c r="CO140" s="48">
        <v>7.7560000000000002</v>
      </c>
      <c r="CP140" s="11">
        <v>4397.47</v>
      </c>
      <c r="CQ140" s="49">
        <f t="shared" si="785"/>
        <v>566976.5342960289</v>
      </c>
      <c r="CR140" s="48">
        <v>0</v>
      </c>
      <c r="CS140" s="11">
        <v>0</v>
      </c>
      <c r="CT140" s="49">
        <v>0</v>
      </c>
      <c r="CU140" s="48">
        <v>7.7910000000000004</v>
      </c>
      <c r="CV140" s="11">
        <v>765.2</v>
      </c>
      <c r="CW140" s="49">
        <f t="shared" si="795"/>
        <v>98215.890129636755</v>
      </c>
      <c r="CX140" s="48">
        <v>0</v>
      </c>
      <c r="CY140" s="11">
        <v>0</v>
      </c>
      <c r="CZ140" s="49">
        <v>0</v>
      </c>
      <c r="DA140" s="48">
        <v>0</v>
      </c>
      <c r="DB140" s="11">
        <v>0</v>
      </c>
      <c r="DC140" s="49">
        <v>0</v>
      </c>
      <c r="DD140" s="48">
        <v>0</v>
      </c>
      <c r="DE140" s="11">
        <v>0</v>
      </c>
      <c r="DF140" s="49">
        <v>0</v>
      </c>
      <c r="DG140" s="48">
        <v>0</v>
      </c>
      <c r="DH140" s="11">
        <v>0</v>
      </c>
      <c r="DI140" s="49">
        <v>0</v>
      </c>
      <c r="DJ140" s="48">
        <v>0</v>
      </c>
      <c r="DK140" s="11">
        <v>0</v>
      </c>
      <c r="DL140" s="49">
        <v>0</v>
      </c>
      <c r="DM140" s="48">
        <v>0</v>
      </c>
      <c r="DN140" s="11">
        <v>0</v>
      </c>
      <c r="DO140" s="49">
        <v>0</v>
      </c>
      <c r="DP140" s="48">
        <v>0</v>
      </c>
      <c r="DQ140" s="11">
        <v>0</v>
      </c>
      <c r="DR140" s="49">
        <v>0</v>
      </c>
      <c r="DS140" s="48">
        <v>0</v>
      </c>
      <c r="DT140" s="11">
        <v>0</v>
      </c>
      <c r="DU140" s="49">
        <v>0</v>
      </c>
      <c r="DV140" s="48">
        <v>0</v>
      </c>
      <c r="DW140" s="11">
        <v>0</v>
      </c>
      <c r="DX140" s="49">
        <v>0</v>
      </c>
      <c r="DY140" s="48">
        <v>0</v>
      </c>
      <c r="DZ140" s="11">
        <v>0</v>
      </c>
      <c r="EA140" s="49">
        <v>0</v>
      </c>
      <c r="EB140" s="48">
        <v>0</v>
      </c>
      <c r="EC140" s="11">
        <v>0</v>
      </c>
      <c r="ED140" s="49">
        <v>0</v>
      </c>
      <c r="EE140" s="48">
        <v>0</v>
      </c>
      <c r="EF140" s="11">
        <v>0</v>
      </c>
      <c r="EG140" s="49">
        <v>0</v>
      </c>
      <c r="EH140" s="48">
        <v>0</v>
      </c>
      <c r="EI140" s="11">
        <v>0</v>
      </c>
      <c r="EJ140" s="49">
        <v>0</v>
      </c>
      <c r="EK140" s="48">
        <v>0</v>
      </c>
      <c r="EL140" s="11">
        <v>0</v>
      </c>
      <c r="EM140" s="49">
        <f t="shared" si="787"/>
        <v>0</v>
      </c>
      <c r="EN140" s="48">
        <v>0</v>
      </c>
      <c r="EO140" s="11">
        <v>0</v>
      </c>
      <c r="EP140" s="49">
        <v>0</v>
      </c>
      <c r="EQ140" s="48">
        <v>184.583</v>
      </c>
      <c r="ER140" s="11">
        <v>17181.03</v>
      </c>
      <c r="ES140" s="49">
        <f t="shared" si="788"/>
        <v>93080.24032549042</v>
      </c>
      <c r="ET140" s="48">
        <v>0</v>
      </c>
      <c r="EU140" s="11">
        <v>0</v>
      </c>
      <c r="EV140" s="49">
        <v>0</v>
      </c>
      <c r="EW140" s="48">
        <v>0</v>
      </c>
      <c r="EX140" s="11">
        <v>0</v>
      </c>
      <c r="EY140" s="49">
        <v>0</v>
      </c>
      <c r="EZ140" s="48">
        <v>0</v>
      </c>
      <c r="FA140" s="11">
        <v>0</v>
      </c>
      <c r="FB140" s="49">
        <v>0</v>
      </c>
      <c r="FC140" s="48">
        <v>0</v>
      </c>
      <c r="FD140" s="11">
        <v>0</v>
      </c>
      <c r="FE140" s="49">
        <v>0</v>
      </c>
      <c r="FF140" s="48">
        <v>0</v>
      </c>
      <c r="FG140" s="11">
        <v>0</v>
      </c>
      <c r="FH140" s="49">
        <v>0</v>
      </c>
      <c r="FI140" s="48">
        <v>0</v>
      </c>
      <c r="FJ140" s="11">
        <v>0</v>
      </c>
      <c r="FK140" s="49">
        <v>0</v>
      </c>
      <c r="FL140" s="48">
        <v>0</v>
      </c>
      <c r="FM140" s="11">
        <v>0</v>
      </c>
      <c r="FN140" s="49">
        <v>0</v>
      </c>
      <c r="FO140" s="48">
        <v>0.5</v>
      </c>
      <c r="FP140" s="11">
        <v>800.95</v>
      </c>
      <c r="FQ140" s="49">
        <f t="shared" si="799"/>
        <v>1601900</v>
      </c>
      <c r="FR140" s="48">
        <v>0</v>
      </c>
      <c r="FS140" s="11">
        <v>0</v>
      </c>
      <c r="FT140" s="49">
        <v>0</v>
      </c>
      <c r="FU140" s="48">
        <v>0</v>
      </c>
      <c r="FV140" s="11">
        <v>0</v>
      </c>
      <c r="FW140" s="49">
        <v>0</v>
      </c>
      <c r="FX140" s="48">
        <v>0</v>
      </c>
      <c r="FY140" s="11">
        <v>0</v>
      </c>
      <c r="FZ140" s="49">
        <v>0</v>
      </c>
      <c r="GA140" s="48">
        <v>0</v>
      </c>
      <c r="GB140" s="11">
        <v>0</v>
      </c>
      <c r="GC140" s="49">
        <v>0</v>
      </c>
      <c r="GD140" s="48">
        <v>0</v>
      </c>
      <c r="GE140" s="11">
        <v>0</v>
      </c>
      <c r="GF140" s="49">
        <v>0</v>
      </c>
      <c r="GG140" s="48">
        <v>0</v>
      </c>
      <c r="GH140" s="11">
        <v>0</v>
      </c>
      <c r="GI140" s="49">
        <v>0</v>
      </c>
      <c r="GJ140" s="48">
        <v>0</v>
      </c>
      <c r="GK140" s="11">
        <v>0</v>
      </c>
      <c r="GL140" s="49">
        <v>0</v>
      </c>
      <c r="GM140" s="48">
        <v>47.625999999999998</v>
      </c>
      <c r="GN140" s="11">
        <v>5488.91</v>
      </c>
      <c r="GO140" s="49">
        <f t="shared" si="790"/>
        <v>115250.28345861504</v>
      </c>
      <c r="GP140" s="48">
        <v>0</v>
      </c>
      <c r="GQ140" s="11">
        <v>0</v>
      </c>
      <c r="GR140" s="49">
        <v>0</v>
      </c>
      <c r="GS140" s="48">
        <v>13.24</v>
      </c>
      <c r="GT140" s="11">
        <v>1659.54</v>
      </c>
      <c r="GU140" s="49">
        <f t="shared" si="791"/>
        <v>125342.90030211479</v>
      </c>
      <c r="GV140" s="48">
        <v>0</v>
      </c>
      <c r="GW140" s="11">
        <v>0</v>
      </c>
      <c r="GX140" s="49">
        <v>0</v>
      </c>
      <c r="GY140" s="48">
        <v>0</v>
      </c>
      <c r="GZ140" s="11">
        <v>0</v>
      </c>
      <c r="HA140" s="49">
        <v>0</v>
      </c>
      <c r="HB140" s="48">
        <v>0</v>
      </c>
      <c r="HC140" s="11">
        <v>0</v>
      </c>
      <c r="HD140" s="49">
        <v>0</v>
      </c>
      <c r="HE140" s="48">
        <v>3.056</v>
      </c>
      <c r="HF140" s="11">
        <v>6.4</v>
      </c>
      <c r="HG140" s="49">
        <f t="shared" ref="HG140:HG145" si="800">HF140/HE140*1000</f>
        <v>2094.2408376963349</v>
      </c>
      <c r="HH140" s="48">
        <v>0</v>
      </c>
      <c r="HI140" s="11">
        <v>0</v>
      </c>
      <c r="HJ140" s="49">
        <v>0</v>
      </c>
      <c r="HK140" s="48">
        <v>0</v>
      </c>
      <c r="HL140" s="11">
        <v>0</v>
      </c>
      <c r="HM140" s="49">
        <v>0</v>
      </c>
      <c r="HN140" s="48">
        <v>0</v>
      </c>
      <c r="HO140" s="11">
        <v>0</v>
      </c>
      <c r="HP140" s="49">
        <v>0</v>
      </c>
      <c r="HQ140" s="48">
        <v>0</v>
      </c>
      <c r="HR140" s="11">
        <v>0</v>
      </c>
      <c r="HS140" s="49">
        <v>0</v>
      </c>
      <c r="HT140" s="48">
        <v>19.364000000000001</v>
      </c>
      <c r="HU140" s="11">
        <v>2015.56</v>
      </c>
      <c r="HV140" s="49">
        <f t="shared" si="792"/>
        <v>104087.99834744887</v>
      </c>
      <c r="HW140" s="48">
        <v>13.67</v>
      </c>
      <c r="HX140" s="11">
        <v>959.8</v>
      </c>
      <c r="HY140" s="49">
        <f t="shared" si="793"/>
        <v>70212.143379663481</v>
      </c>
      <c r="HZ140" s="48">
        <v>0</v>
      </c>
      <c r="IA140" s="11">
        <v>0</v>
      </c>
      <c r="IB140" s="49">
        <v>0</v>
      </c>
      <c r="IC140" s="48"/>
      <c r="ID140" s="11"/>
      <c r="IE140" s="49"/>
      <c r="IF140" s="48"/>
      <c r="IG140" s="11"/>
      <c r="IH140" s="49"/>
      <c r="II140" s="48"/>
      <c r="IJ140" s="11"/>
      <c r="IK140" s="49"/>
      <c r="IL140" s="48"/>
      <c r="IM140" s="11"/>
      <c r="IN140" s="49"/>
      <c r="IO140" s="48"/>
      <c r="IP140" s="11"/>
      <c r="IQ140" s="49"/>
      <c r="IR140" s="48">
        <v>0</v>
      </c>
      <c r="IS140" s="11">
        <v>0</v>
      </c>
      <c r="IT140" s="49">
        <v>0</v>
      </c>
      <c r="IU140" s="10">
        <f t="shared" si="748"/>
        <v>374.40699999999998</v>
      </c>
      <c r="IV140" s="15">
        <f t="shared" si="749"/>
        <v>37974.200000000004</v>
      </c>
      <c r="IW140" s="6"/>
      <c r="IX140" s="9"/>
      <c r="IY140" s="6"/>
      <c r="IZ140" s="6"/>
      <c r="JA140" s="6"/>
      <c r="JB140" s="9"/>
      <c r="JC140" s="6"/>
      <c r="JD140" s="6"/>
      <c r="JE140" s="6"/>
      <c r="JF140" s="9"/>
      <c r="JG140" s="6"/>
      <c r="JH140" s="6"/>
      <c r="JI140" s="1"/>
      <c r="JJ140" s="2"/>
      <c r="JK140" s="1"/>
      <c r="JL140" s="1"/>
      <c r="JM140" s="1"/>
      <c r="JN140" s="2"/>
      <c r="JO140" s="1"/>
      <c r="JP140" s="1"/>
      <c r="JQ140" s="1"/>
      <c r="JR140" s="2"/>
      <c r="JS140" s="1"/>
      <c r="JT140" s="1"/>
      <c r="JU140" s="1"/>
      <c r="JV140" s="2"/>
      <c r="JW140" s="1"/>
      <c r="JX140" s="1"/>
      <c r="JY140" s="1"/>
      <c r="JZ140" s="2"/>
      <c r="KA140" s="1"/>
      <c r="KB140" s="1"/>
      <c r="KC140" s="1"/>
      <c r="KD140" s="2"/>
      <c r="KE140" s="1"/>
      <c r="KF140" s="1"/>
      <c r="KG140" s="1"/>
      <c r="KH140" s="2"/>
      <c r="KI140" s="1"/>
      <c r="KJ140" s="1"/>
      <c r="KK140" s="1"/>
      <c r="KL140" s="2"/>
      <c r="KM140" s="1"/>
      <c r="KN140" s="1"/>
      <c r="KO140" s="1"/>
    </row>
    <row r="141" spans="1:376" x14ac:dyDescent="0.3">
      <c r="A141" s="64">
        <v>2014</v>
      </c>
      <c r="B141" s="65" t="s">
        <v>10</v>
      </c>
      <c r="C141" s="48">
        <v>0</v>
      </c>
      <c r="D141" s="11">
        <v>0</v>
      </c>
      <c r="E141" s="49">
        <f t="shared" si="775"/>
        <v>0</v>
      </c>
      <c r="F141" s="48">
        <v>0</v>
      </c>
      <c r="G141" s="11">
        <v>0</v>
      </c>
      <c r="H141" s="49">
        <v>0</v>
      </c>
      <c r="I141" s="48">
        <v>2.726</v>
      </c>
      <c r="J141" s="11">
        <v>97.28</v>
      </c>
      <c r="K141" s="49">
        <f t="shared" si="794"/>
        <v>35685.986793837124</v>
      </c>
      <c r="L141" s="48">
        <v>1.05</v>
      </c>
      <c r="M141" s="11">
        <v>53.48</v>
      </c>
      <c r="N141" s="49">
        <f t="shared" si="776"/>
        <v>50933.333333333328</v>
      </c>
      <c r="O141" s="48">
        <v>0</v>
      </c>
      <c r="P141" s="11">
        <v>0</v>
      </c>
      <c r="Q141" s="49">
        <v>0</v>
      </c>
      <c r="R141" s="48">
        <v>0</v>
      </c>
      <c r="S141" s="11">
        <v>0</v>
      </c>
      <c r="T141" s="49">
        <v>0</v>
      </c>
      <c r="U141" s="48">
        <v>0</v>
      </c>
      <c r="V141" s="11">
        <v>0</v>
      </c>
      <c r="W141" s="49">
        <v>0</v>
      </c>
      <c r="X141" s="48">
        <v>0</v>
      </c>
      <c r="Y141" s="11">
        <v>0</v>
      </c>
      <c r="Z141" s="49">
        <v>0</v>
      </c>
      <c r="AA141" s="48">
        <v>0</v>
      </c>
      <c r="AB141" s="11">
        <v>0</v>
      </c>
      <c r="AC141" s="49">
        <f t="shared" si="777"/>
        <v>0</v>
      </c>
      <c r="AD141" s="48">
        <v>0</v>
      </c>
      <c r="AE141" s="11">
        <v>0</v>
      </c>
      <c r="AF141" s="49">
        <v>0</v>
      </c>
      <c r="AG141" s="48">
        <v>0</v>
      </c>
      <c r="AH141" s="11">
        <v>0</v>
      </c>
      <c r="AI141" s="49">
        <v>0</v>
      </c>
      <c r="AJ141" s="48">
        <v>0</v>
      </c>
      <c r="AK141" s="11">
        <v>0</v>
      </c>
      <c r="AL141" s="49">
        <v>0</v>
      </c>
      <c r="AM141" s="48">
        <v>0</v>
      </c>
      <c r="AN141" s="11">
        <v>0</v>
      </c>
      <c r="AO141" s="49">
        <v>0</v>
      </c>
      <c r="AP141" s="48">
        <v>0</v>
      </c>
      <c r="AQ141" s="11">
        <v>0</v>
      </c>
      <c r="AR141" s="49">
        <v>0</v>
      </c>
      <c r="AS141" s="48">
        <v>0</v>
      </c>
      <c r="AT141" s="11">
        <v>0</v>
      </c>
      <c r="AU141" s="49">
        <f t="shared" si="779"/>
        <v>0</v>
      </c>
      <c r="AV141" s="48">
        <v>0</v>
      </c>
      <c r="AW141" s="11">
        <v>0</v>
      </c>
      <c r="AX141" s="49">
        <v>0</v>
      </c>
      <c r="AY141" s="48">
        <v>29.76</v>
      </c>
      <c r="AZ141" s="11">
        <v>1553.55</v>
      </c>
      <c r="BA141" s="49">
        <f t="shared" si="780"/>
        <v>52202.620967741932</v>
      </c>
      <c r="BB141" s="48">
        <v>0</v>
      </c>
      <c r="BC141" s="11">
        <v>0</v>
      </c>
      <c r="BD141" s="49">
        <v>0</v>
      </c>
      <c r="BE141" s="48">
        <v>0</v>
      </c>
      <c r="BF141" s="11">
        <v>0</v>
      </c>
      <c r="BG141" s="49">
        <v>0</v>
      </c>
      <c r="BH141" s="48">
        <v>0</v>
      </c>
      <c r="BI141" s="11">
        <v>0</v>
      </c>
      <c r="BJ141" s="49">
        <v>0</v>
      </c>
      <c r="BK141" s="48">
        <v>13.94</v>
      </c>
      <c r="BL141" s="11">
        <v>803.04</v>
      </c>
      <c r="BM141" s="49">
        <f t="shared" si="781"/>
        <v>57606.886657101866</v>
      </c>
      <c r="BN141" s="48">
        <v>0</v>
      </c>
      <c r="BO141" s="11">
        <v>0</v>
      </c>
      <c r="BP141" s="49">
        <v>0</v>
      </c>
      <c r="BQ141" s="48">
        <v>24.495999999999999</v>
      </c>
      <c r="BR141" s="11">
        <v>1569</v>
      </c>
      <c r="BS141" s="49">
        <f t="shared" si="782"/>
        <v>64051.273677335077</v>
      </c>
      <c r="BT141" s="48">
        <v>0</v>
      </c>
      <c r="BU141" s="11">
        <v>0</v>
      </c>
      <c r="BV141" s="49">
        <v>0</v>
      </c>
      <c r="BW141" s="48">
        <v>0</v>
      </c>
      <c r="BX141" s="11">
        <v>0</v>
      </c>
      <c r="BY141" s="49">
        <v>0</v>
      </c>
      <c r="BZ141" s="48">
        <v>0</v>
      </c>
      <c r="CA141" s="11">
        <v>0</v>
      </c>
      <c r="CB141" s="49">
        <v>0</v>
      </c>
      <c r="CC141" s="48">
        <v>0</v>
      </c>
      <c r="CD141" s="11">
        <v>0</v>
      </c>
      <c r="CE141" s="49">
        <v>0</v>
      </c>
      <c r="CF141" s="48">
        <v>0</v>
      </c>
      <c r="CG141" s="11">
        <v>0</v>
      </c>
      <c r="CH141" s="49">
        <v>0</v>
      </c>
      <c r="CI141" s="48">
        <v>0</v>
      </c>
      <c r="CJ141" s="11">
        <v>0</v>
      </c>
      <c r="CK141" s="49">
        <v>0</v>
      </c>
      <c r="CL141" s="48">
        <v>0</v>
      </c>
      <c r="CM141" s="11">
        <v>0</v>
      </c>
      <c r="CN141" s="49">
        <v>0</v>
      </c>
      <c r="CO141" s="48">
        <v>19.513000000000002</v>
      </c>
      <c r="CP141" s="11">
        <v>6644.43</v>
      </c>
      <c r="CQ141" s="49">
        <f t="shared" si="785"/>
        <v>340512.99133910728</v>
      </c>
      <c r="CR141" s="48">
        <v>0</v>
      </c>
      <c r="CS141" s="11">
        <v>0</v>
      </c>
      <c r="CT141" s="49">
        <v>0</v>
      </c>
      <c r="CU141" s="48">
        <v>3.4860000000000002</v>
      </c>
      <c r="CV141" s="11">
        <v>157.57</v>
      </c>
      <c r="CW141" s="49">
        <f t="shared" si="795"/>
        <v>45200.803212851395</v>
      </c>
      <c r="CX141" s="48">
        <v>0</v>
      </c>
      <c r="CY141" s="11">
        <v>0</v>
      </c>
      <c r="CZ141" s="49">
        <v>0</v>
      </c>
      <c r="DA141" s="48">
        <v>0</v>
      </c>
      <c r="DB141" s="11">
        <v>0</v>
      </c>
      <c r="DC141" s="49">
        <v>0</v>
      </c>
      <c r="DD141" s="48">
        <v>0</v>
      </c>
      <c r="DE141" s="11">
        <v>0</v>
      </c>
      <c r="DF141" s="49">
        <v>0</v>
      </c>
      <c r="DG141" s="48">
        <v>0</v>
      </c>
      <c r="DH141" s="11">
        <v>0</v>
      </c>
      <c r="DI141" s="49">
        <v>0</v>
      </c>
      <c r="DJ141" s="48">
        <v>0</v>
      </c>
      <c r="DK141" s="11">
        <v>0</v>
      </c>
      <c r="DL141" s="49">
        <v>0</v>
      </c>
      <c r="DM141" s="48">
        <v>0</v>
      </c>
      <c r="DN141" s="11">
        <v>0</v>
      </c>
      <c r="DO141" s="49">
        <v>0</v>
      </c>
      <c r="DP141" s="48">
        <v>0</v>
      </c>
      <c r="DQ141" s="11">
        <v>0</v>
      </c>
      <c r="DR141" s="49">
        <v>0</v>
      </c>
      <c r="DS141" s="48">
        <v>0</v>
      </c>
      <c r="DT141" s="11">
        <v>0</v>
      </c>
      <c r="DU141" s="49">
        <v>0</v>
      </c>
      <c r="DV141" s="48">
        <v>0</v>
      </c>
      <c r="DW141" s="11">
        <v>0</v>
      </c>
      <c r="DX141" s="49">
        <v>0</v>
      </c>
      <c r="DY141" s="48">
        <v>0</v>
      </c>
      <c r="DZ141" s="11">
        <v>0</v>
      </c>
      <c r="EA141" s="49">
        <v>0</v>
      </c>
      <c r="EB141" s="48">
        <v>0</v>
      </c>
      <c r="EC141" s="11">
        <v>0</v>
      </c>
      <c r="ED141" s="49">
        <v>0</v>
      </c>
      <c r="EE141" s="48">
        <v>0</v>
      </c>
      <c r="EF141" s="11">
        <v>0</v>
      </c>
      <c r="EG141" s="49">
        <v>0</v>
      </c>
      <c r="EH141" s="48">
        <v>0</v>
      </c>
      <c r="EI141" s="11">
        <v>0</v>
      </c>
      <c r="EJ141" s="49">
        <v>0</v>
      </c>
      <c r="EK141" s="48">
        <v>0</v>
      </c>
      <c r="EL141" s="11">
        <v>0</v>
      </c>
      <c r="EM141" s="49">
        <f t="shared" si="787"/>
        <v>0</v>
      </c>
      <c r="EN141" s="48">
        <v>0</v>
      </c>
      <c r="EO141" s="11">
        <v>0</v>
      </c>
      <c r="EP141" s="49">
        <v>0</v>
      </c>
      <c r="EQ141" s="48">
        <v>173.202</v>
      </c>
      <c r="ER141" s="11">
        <v>13732.2</v>
      </c>
      <c r="ES141" s="49">
        <f t="shared" si="788"/>
        <v>79284.30387639867</v>
      </c>
      <c r="ET141" s="48">
        <v>0</v>
      </c>
      <c r="EU141" s="11">
        <v>0</v>
      </c>
      <c r="EV141" s="49">
        <v>0</v>
      </c>
      <c r="EW141" s="48">
        <v>0</v>
      </c>
      <c r="EX141" s="11">
        <v>0</v>
      </c>
      <c r="EY141" s="49">
        <v>0</v>
      </c>
      <c r="EZ141" s="48">
        <v>0</v>
      </c>
      <c r="FA141" s="11">
        <v>0</v>
      </c>
      <c r="FB141" s="49">
        <v>0</v>
      </c>
      <c r="FC141" s="48">
        <v>0</v>
      </c>
      <c r="FD141" s="11">
        <v>0</v>
      </c>
      <c r="FE141" s="49">
        <v>0</v>
      </c>
      <c r="FF141" s="48">
        <v>0</v>
      </c>
      <c r="FG141" s="11">
        <v>0</v>
      </c>
      <c r="FH141" s="49">
        <v>0</v>
      </c>
      <c r="FI141" s="48">
        <v>0</v>
      </c>
      <c r="FJ141" s="11">
        <v>0</v>
      </c>
      <c r="FK141" s="49">
        <v>0</v>
      </c>
      <c r="FL141" s="48">
        <v>0</v>
      </c>
      <c r="FM141" s="11">
        <v>0</v>
      </c>
      <c r="FN141" s="49">
        <v>0</v>
      </c>
      <c r="FO141" s="48">
        <v>0</v>
      </c>
      <c r="FP141" s="11">
        <v>0</v>
      </c>
      <c r="FQ141" s="49">
        <v>0</v>
      </c>
      <c r="FR141" s="48">
        <v>0</v>
      </c>
      <c r="FS141" s="11">
        <v>0</v>
      </c>
      <c r="FT141" s="49">
        <v>0</v>
      </c>
      <c r="FU141" s="48">
        <v>0</v>
      </c>
      <c r="FV141" s="11">
        <v>0</v>
      </c>
      <c r="FW141" s="49">
        <v>0</v>
      </c>
      <c r="FX141" s="48">
        <v>0</v>
      </c>
      <c r="FY141" s="11">
        <v>0</v>
      </c>
      <c r="FZ141" s="49">
        <v>0</v>
      </c>
      <c r="GA141" s="48">
        <v>0</v>
      </c>
      <c r="GB141" s="11">
        <v>0</v>
      </c>
      <c r="GC141" s="49">
        <v>0</v>
      </c>
      <c r="GD141" s="48">
        <v>0</v>
      </c>
      <c r="GE141" s="11">
        <v>0</v>
      </c>
      <c r="GF141" s="49">
        <v>0</v>
      </c>
      <c r="GG141" s="48">
        <v>0</v>
      </c>
      <c r="GH141" s="11">
        <v>0</v>
      </c>
      <c r="GI141" s="49">
        <v>0</v>
      </c>
      <c r="GJ141" s="48">
        <v>0</v>
      </c>
      <c r="GK141" s="11">
        <v>0</v>
      </c>
      <c r="GL141" s="49">
        <v>0</v>
      </c>
      <c r="GM141" s="48">
        <v>12.304</v>
      </c>
      <c r="GN141" s="11">
        <v>1398.9</v>
      </c>
      <c r="GO141" s="49">
        <f t="shared" si="790"/>
        <v>113694.73342002601</v>
      </c>
      <c r="GP141" s="48">
        <v>0</v>
      </c>
      <c r="GQ141" s="11">
        <v>0</v>
      </c>
      <c r="GR141" s="49">
        <v>0</v>
      </c>
      <c r="GS141" s="48">
        <v>11.2</v>
      </c>
      <c r="GT141" s="11">
        <v>1829.44</v>
      </c>
      <c r="GU141" s="49">
        <f t="shared" si="791"/>
        <v>163342.85714285716</v>
      </c>
      <c r="GV141" s="48">
        <v>0</v>
      </c>
      <c r="GW141" s="11">
        <v>0</v>
      </c>
      <c r="GX141" s="49">
        <v>0</v>
      </c>
      <c r="GY141" s="48">
        <v>0</v>
      </c>
      <c r="GZ141" s="11">
        <v>0</v>
      </c>
      <c r="HA141" s="49">
        <v>0</v>
      </c>
      <c r="HB141" s="48">
        <v>0</v>
      </c>
      <c r="HC141" s="11">
        <v>0</v>
      </c>
      <c r="HD141" s="49">
        <v>0</v>
      </c>
      <c r="HE141" s="48">
        <v>0</v>
      </c>
      <c r="HF141" s="11">
        <v>0</v>
      </c>
      <c r="HG141" s="49">
        <v>0</v>
      </c>
      <c r="HH141" s="48">
        <v>0</v>
      </c>
      <c r="HI141" s="11">
        <v>0</v>
      </c>
      <c r="HJ141" s="49">
        <v>0</v>
      </c>
      <c r="HK141" s="48">
        <v>0</v>
      </c>
      <c r="HL141" s="11">
        <v>0</v>
      </c>
      <c r="HM141" s="49">
        <v>0</v>
      </c>
      <c r="HN141" s="48">
        <v>0</v>
      </c>
      <c r="HO141" s="11">
        <v>0</v>
      </c>
      <c r="HP141" s="49">
        <v>0</v>
      </c>
      <c r="HQ141" s="48">
        <v>0</v>
      </c>
      <c r="HR141" s="11">
        <v>0</v>
      </c>
      <c r="HS141" s="49">
        <v>0</v>
      </c>
      <c r="HT141" s="48">
        <v>0.61299999999999999</v>
      </c>
      <c r="HU141" s="11">
        <v>126.95</v>
      </c>
      <c r="HV141" s="49">
        <f t="shared" si="792"/>
        <v>207096.2479608483</v>
      </c>
      <c r="HW141" s="48">
        <v>4.6509999999999998</v>
      </c>
      <c r="HX141" s="11">
        <v>771.3</v>
      </c>
      <c r="HY141" s="49">
        <f t="shared" si="793"/>
        <v>165835.30423564825</v>
      </c>
      <c r="HZ141" s="48">
        <v>0</v>
      </c>
      <c r="IA141" s="11">
        <v>0</v>
      </c>
      <c r="IB141" s="49">
        <v>0</v>
      </c>
      <c r="IC141" s="48"/>
      <c r="ID141" s="11"/>
      <c r="IE141" s="49"/>
      <c r="IF141" s="48"/>
      <c r="IG141" s="11"/>
      <c r="IH141" s="49"/>
      <c r="II141" s="48"/>
      <c r="IJ141" s="11"/>
      <c r="IK141" s="49"/>
      <c r="IL141" s="48"/>
      <c r="IM141" s="11"/>
      <c r="IN141" s="49"/>
      <c r="IO141" s="48"/>
      <c r="IP141" s="11"/>
      <c r="IQ141" s="49"/>
      <c r="IR141" s="48">
        <v>0</v>
      </c>
      <c r="IS141" s="11">
        <v>0</v>
      </c>
      <c r="IT141" s="49">
        <v>0</v>
      </c>
      <c r="IU141" s="10">
        <f t="shared" si="748"/>
        <v>296.94099999999997</v>
      </c>
      <c r="IV141" s="15">
        <f t="shared" si="749"/>
        <v>28737.140000000003</v>
      </c>
      <c r="IW141" s="6"/>
      <c r="IX141" s="9"/>
      <c r="IY141" s="6"/>
      <c r="IZ141" s="6"/>
      <c r="JA141" s="6"/>
      <c r="JB141" s="9"/>
      <c r="JC141" s="6"/>
      <c r="JD141" s="6"/>
      <c r="JE141" s="6"/>
      <c r="JF141" s="9"/>
      <c r="JG141" s="6"/>
      <c r="JH141" s="6"/>
      <c r="JI141" s="1"/>
      <c r="JJ141" s="2"/>
      <c r="JK141" s="1"/>
      <c r="JL141" s="1"/>
      <c r="JM141" s="1"/>
      <c r="JN141" s="2"/>
      <c r="JO141" s="1"/>
      <c r="JP141" s="1"/>
      <c r="JQ141" s="1"/>
      <c r="JR141" s="2"/>
      <c r="JS141" s="1"/>
      <c r="JT141" s="1"/>
      <c r="JU141" s="1"/>
      <c r="JV141" s="2"/>
      <c r="JW141" s="1"/>
      <c r="JX141" s="1"/>
      <c r="JY141" s="1"/>
      <c r="JZ141" s="2"/>
      <c r="KA141" s="1"/>
      <c r="KB141" s="1"/>
      <c r="KC141" s="1"/>
      <c r="KD141" s="2"/>
      <c r="KE141" s="1"/>
      <c r="KF141" s="1"/>
      <c r="KG141" s="1"/>
      <c r="KH141" s="2"/>
      <c r="KI141" s="1"/>
      <c r="KJ141" s="1"/>
      <c r="KK141" s="1"/>
      <c r="KL141" s="2"/>
      <c r="KM141" s="1"/>
      <c r="KN141" s="1"/>
      <c r="KO141" s="1"/>
    </row>
    <row r="142" spans="1:376" x14ac:dyDescent="0.3">
      <c r="A142" s="64">
        <v>2014</v>
      </c>
      <c r="B142" s="65" t="s">
        <v>11</v>
      </c>
      <c r="C142" s="48">
        <v>0</v>
      </c>
      <c r="D142" s="11">
        <v>0</v>
      </c>
      <c r="E142" s="49">
        <f t="shared" si="775"/>
        <v>0</v>
      </c>
      <c r="F142" s="48">
        <v>0</v>
      </c>
      <c r="G142" s="11">
        <v>0</v>
      </c>
      <c r="H142" s="49">
        <v>0</v>
      </c>
      <c r="I142" s="48">
        <v>1.68</v>
      </c>
      <c r="J142" s="11">
        <v>74.180000000000007</v>
      </c>
      <c r="K142" s="49">
        <f t="shared" si="794"/>
        <v>44154.761904761916</v>
      </c>
      <c r="L142" s="48">
        <v>3.7</v>
      </c>
      <c r="M142" s="11">
        <v>190.33</v>
      </c>
      <c r="N142" s="49">
        <f t="shared" si="776"/>
        <v>51440.54054054054</v>
      </c>
      <c r="O142" s="48">
        <v>0</v>
      </c>
      <c r="P142" s="11">
        <v>0</v>
      </c>
      <c r="Q142" s="49">
        <v>0</v>
      </c>
      <c r="R142" s="48">
        <v>0</v>
      </c>
      <c r="S142" s="11">
        <v>0</v>
      </c>
      <c r="T142" s="49">
        <v>0</v>
      </c>
      <c r="U142" s="48">
        <v>0</v>
      </c>
      <c r="V142" s="11">
        <v>0</v>
      </c>
      <c r="W142" s="49">
        <v>0</v>
      </c>
      <c r="X142" s="48">
        <v>0</v>
      </c>
      <c r="Y142" s="11">
        <v>0</v>
      </c>
      <c r="Z142" s="49">
        <v>0</v>
      </c>
      <c r="AA142" s="48">
        <v>0</v>
      </c>
      <c r="AB142" s="11">
        <v>0</v>
      </c>
      <c r="AC142" s="49">
        <f t="shared" si="777"/>
        <v>0</v>
      </c>
      <c r="AD142" s="48">
        <v>0</v>
      </c>
      <c r="AE142" s="11">
        <v>0</v>
      </c>
      <c r="AF142" s="49">
        <v>0</v>
      </c>
      <c r="AG142" s="48">
        <v>0</v>
      </c>
      <c r="AH142" s="11">
        <v>0</v>
      </c>
      <c r="AI142" s="49">
        <v>0</v>
      </c>
      <c r="AJ142" s="48">
        <v>0</v>
      </c>
      <c r="AK142" s="11">
        <v>0</v>
      </c>
      <c r="AL142" s="49">
        <v>0</v>
      </c>
      <c r="AM142" s="48">
        <v>4.9690000000000003</v>
      </c>
      <c r="AN142" s="11">
        <v>184.1</v>
      </c>
      <c r="AO142" s="49">
        <f t="shared" si="778"/>
        <v>37049.708190782854</v>
      </c>
      <c r="AP142" s="48">
        <v>0</v>
      </c>
      <c r="AQ142" s="11">
        <v>0</v>
      </c>
      <c r="AR142" s="49">
        <v>0</v>
      </c>
      <c r="AS142" s="48">
        <v>0</v>
      </c>
      <c r="AT142" s="11">
        <v>0</v>
      </c>
      <c r="AU142" s="49">
        <f t="shared" si="779"/>
        <v>0</v>
      </c>
      <c r="AV142" s="48">
        <v>0</v>
      </c>
      <c r="AW142" s="11">
        <v>0</v>
      </c>
      <c r="AX142" s="49">
        <v>0</v>
      </c>
      <c r="AY142" s="48">
        <v>31.276</v>
      </c>
      <c r="AZ142" s="11">
        <v>1667.96</v>
      </c>
      <c r="BA142" s="49">
        <f t="shared" si="780"/>
        <v>53330.349149507609</v>
      </c>
      <c r="BB142" s="48">
        <v>0</v>
      </c>
      <c r="BC142" s="11">
        <v>0</v>
      </c>
      <c r="BD142" s="49">
        <v>0</v>
      </c>
      <c r="BE142" s="48">
        <v>0</v>
      </c>
      <c r="BF142" s="11">
        <v>0</v>
      </c>
      <c r="BG142" s="49">
        <v>0</v>
      </c>
      <c r="BH142" s="48">
        <v>0</v>
      </c>
      <c r="BI142" s="11">
        <v>0</v>
      </c>
      <c r="BJ142" s="49">
        <v>0</v>
      </c>
      <c r="BK142" s="48">
        <v>3.7240000000000002</v>
      </c>
      <c r="BL142" s="11">
        <v>345.35</v>
      </c>
      <c r="BM142" s="49">
        <f t="shared" si="781"/>
        <v>92736.305048335125</v>
      </c>
      <c r="BN142" s="48">
        <v>0</v>
      </c>
      <c r="BO142" s="11">
        <v>0</v>
      </c>
      <c r="BP142" s="49">
        <v>0</v>
      </c>
      <c r="BQ142" s="48">
        <v>50.140999999999998</v>
      </c>
      <c r="BR142" s="11">
        <v>2708.6</v>
      </c>
      <c r="BS142" s="49">
        <f t="shared" si="782"/>
        <v>54019.664545980333</v>
      </c>
      <c r="BT142" s="48">
        <v>0</v>
      </c>
      <c r="BU142" s="11">
        <v>0</v>
      </c>
      <c r="BV142" s="49">
        <v>0</v>
      </c>
      <c r="BW142" s="48">
        <v>0</v>
      </c>
      <c r="BX142" s="11">
        <v>0</v>
      </c>
      <c r="BY142" s="49">
        <v>0</v>
      </c>
      <c r="BZ142" s="48">
        <v>0</v>
      </c>
      <c r="CA142" s="11">
        <v>0</v>
      </c>
      <c r="CB142" s="49">
        <v>0</v>
      </c>
      <c r="CC142" s="48">
        <v>0</v>
      </c>
      <c r="CD142" s="11">
        <v>0</v>
      </c>
      <c r="CE142" s="49">
        <v>0</v>
      </c>
      <c r="CF142" s="48">
        <v>0</v>
      </c>
      <c r="CG142" s="11">
        <v>0</v>
      </c>
      <c r="CH142" s="49">
        <v>0</v>
      </c>
      <c r="CI142" s="48">
        <v>0</v>
      </c>
      <c r="CJ142" s="11">
        <v>0</v>
      </c>
      <c r="CK142" s="49">
        <v>0</v>
      </c>
      <c r="CL142" s="48">
        <v>0</v>
      </c>
      <c r="CM142" s="11">
        <v>0</v>
      </c>
      <c r="CN142" s="49">
        <v>0</v>
      </c>
      <c r="CO142" s="48">
        <v>19.059000000000001</v>
      </c>
      <c r="CP142" s="11">
        <v>6791.1</v>
      </c>
      <c r="CQ142" s="49">
        <f t="shared" si="785"/>
        <v>356319.84889028803</v>
      </c>
      <c r="CR142" s="48">
        <v>5.77</v>
      </c>
      <c r="CS142" s="11">
        <v>692.7</v>
      </c>
      <c r="CT142" s="49">
        <f t="shared" si="797"/>
        <v>120051.993067591</v>
      </c>
      <c r="CU142" s="48">
        <v>0.60499999999999998</v>
      </c>
      <c r="CV142" s="11">
        <v>76.680000000000007</v>
      </c>
      <c r="CW142" s="49">
        <f t="shared" si="795"/>
        <v>126743.80165289257</v>
      </c>
      <c r="CX142" s="48">
        <v>0</v>
      </c>
      <c r="CY142" s="11">
        <v>0</v>
      </c>
      <c r="CZ142" s="49">
        <v>0</v>
      </c>
      <c r="DA142" s="48">
        <v>0</v>
      </c>
      <c r="DB142" s="11">
        <v>0</v>
      </c>
      <c r="DC142" s="49">
        <v>0</v>
      </c>
      <c r="DD142" s="48">
        <v>0</v>
      </c>
      <c r="DE142" s="11">
        <v>0</v>
      </c>
      <c r="DF142" s="49">
        <v>0</v>
      </c>
      <c r="DG142" s="48">
        <v>0</v>
      </c>
      <c r="DH142" s="11">
        <v>0</v>
      </c>
      <c r="DI142" s="49">
        <v>0</v>
      </c>
      <c r="DJ142" s="48">
        <v>0</v>
      </c>
      <c r="DK142" s="11">
        <v>0</v>
      </c>
      <c r="DL142" s="49">
        <v>0</v>
      </c>
      <c r="DM142" s="48">
        <v>4.2999999999999997E-2</v>
      </c>
      <c r="DN142" s="11">
        <v>2.1</v>
      </c>
      <c r="DO142" s="49">
        <f t="shared" si="798"/>
        <v>48837.209302325587</v>
      </c>
      <c r="DP142" s="48">
        <v>0</v>
      </c>
      <c r="DQ142" s="11">
        <v>0</v>
      </c>
      <c r="DR142" s="49">
        <v>0</v>
      </c>
      <c r="DS142" s="48">
        <v>0</v>
      </c>
      <c r="DT142" s="11">
        <v>0</v>
      </c>
      <c r="DU142" s="49">
        <v>0</v>
      </c>
      <c r="DV142" s="48">
        <v>0</v>
      </c>
      <c r="DW142" s="11">
        <v>0</v>
      </c>
      <c r="DX142" s="49">
        <v>0</v>
      </c>
      <c r="DY142" s="48">
        <v>0</v>
      </c>
      <c r="DZ142" s="11">
        <v>0</v>
      </c>
      <c r="EA142" s="49">
        <v>0</v>
      </c>
      <c r="EB142" s="48">
        <v>0</v>
      </c>
      <c r="EC142" s="11">
        <v>0</v>
      </c>
      <c r="ED142" s="49">
        <v>0</v>
      </c>
      <c r="EE142" s="48">
        <v>0</v>
      </c>
      <c r="EF142" s="11">
        <v>0</v>
      </c>
      <c r="EG142" s="49">
        <v>0</v>
      </c>
      <c r="EH142" s="48">
        <v>0</v>
      </c>
      <c r="EI142" s="11">
        <v>0</v>
      </c>
      <c r="EJ142" s="49">
        <v>0</v>
      </c>
      <c r="EK142" s="48">
        <v>0</v>
      </c>
      <c r="EL142" s="11">
        <v>0</v>
      </c>
      <c r="EM142" s="49">
        <f t="shared" si="787"/>
        <v>0</v>
      </c>
      <c r="EN142" s="48">
        <v>0</v>
      </c>
      <c r="EO142" s="11">
        <v>0</v>
      </c>
      <c r="EP142" s="49">
        <v>0</v>
      </c>
      <c r="EQ142" s="48">
        <v>172.66499999999999</v>
      </c>
      <c r="ER142" s="11">
        <v>16226.4</v>
      </c>
      <c r="ES142" s="49">
        <f t="shared" si="788"/>
        <v>93976.196681435162</v>
      </c>
      <c r="ET142" s="48">
        <v>0</v>
      </c>
      <c r="EU142" s="11">
        <v>0</v>
      </c>
      <c r="EV142" s="49">
        <v>0</v>
      </c>
      <c r="EW142" s="48">
        <v>0</v>
      </c>
      <c r="EX142" s="11">
        <v>0</v>
      </c>
      <c r="EY142" s="49">
        <v>0</v>
      </c>
      <c r="EZ142" s="48">
        <v>0</v>
      </c>
      <c r="FA142" s="11">
        <v>0</v>
      </c>
      <c r="FB142" s="49">
        <v>0</v>
      </c>
      <c r="FC142" s="48">
        <v>0</v>
      </c>
      <c r="FD142" s="11">
        <v>0</v>
      </c>
      <c r="FE142" s="49">
        <v>0</v>
      </c>
      <c r="FF142" s="48">
        <v>0</v>
      </c>
      <c r="FG142" s="11">
        <v>0</v>
      </c>
      <c r="FH142" s="49">
        <v>0</v>
      </c>
      <c r="FI142" s="48">
        <v>0</v>
      </c>
      <c r="FJ142" s="11">
        <v>0</v>
      </c>
      <c r="FK142" s="49">
        <v>0</v>
      </c>
      <c r="FL142" s="48">
        <v>0</v>
      </c>
      <c r="FM142" s="11">
        <v>0</v>
      </c>
      <c r="FN142" s="49">
        <v>0</v>
      </c>
      <c r="FO142" s="48">
        <v>0.221</v>
      </c>
      <c r="FP142" s="11">
        <v>76.19</v>
      </c>
      <c r="FQ142" s="49">
        <f t="shared" si="799"/>
        <v>344751.13122171944</v>
      </c>
      <c r="FR142" s="48">
        <v>0</v>
      </c>
      <c r="FS142" s="11">
        <v>0</v>
      </c>
      <c r="FT142" s="49">
        <v>0</v>
      </c>
      <c r="FU142" s="48">
        <v>0</v>
      </c>
      <c r="FV142" s="11">
        <v>0</v>
      </c>
      <c r="FW142" s="49">
        <v>0</v>
      </c>
      <c r="FX142" s="48">
        <v>0</v>
      </c>
      <c r="FY142" s="11">
        <v>0</v>
      </c>
      <c r="FZ142" s="49">
        <v>0</v>
      </c>
      <c r="GA142" s="48">
        <v>0</v>
      </c>
      <c r="GB142" s="11">
        <v>0</v>
      </c>
      <c r="GC142" s="49">
        <v>0</v>
      </c>
      <c r="GD142" s="48">
        <v>8.7840000000000007</v>
      </c>
      <c r="GE142" s="11">
        <v>1367.42</v>
      </c>
      <c r="GF142" s="49">
        <f t="shared" ref="GF142:GF147" si="801">GE142/GD142*1000</f>
        <v>155671.67577413481</v>
      </c>
      <c r="GG142" s="48">
        <v>0</v>
      </c>
      <c r="GH142" s="11">
        <v>0</v>
      </c>
      <c r="GI142" s="49">
        <v>0</v>
      </c>
      <c r="GJ142" s="48">
        <v>0</v>
      </c>
      <c r="GK142" s="11">
        <v>0</v>
      </c>
      <c r="GL142" s="49">
        <v>0</v>
      </c>
      <c r="GM142" s="48">
        <v>56.578000000000003</v>
      </c>
      <c r="GN142" s="11">
        <v>5701.2</v>
      </c>
      <c r="GO142" s="49">
        <f t="shared" si="790"/>
        <v>100767.08261161581</v>
      </c>
      <c r="GP142" s="48">
        <v>0</v>
      </c>
      <c r="GQ142" s="11">
        <v>0</v>
      </c>
      <c r="GR142" s="49">
        <v>0</v>
      </c>
      <c r="GS142" s="48">
        <v>7.3739999999999997</v>
      </c>
      <c r="GT142" s="11">
        <v>946.21</v>
      </c>
      <c r="GU142" s="49">
        <f t="shared" si="791"/>
        <v>128317.05994033089</v>
      </c>
      <c r="GV142" s="48">
        <v>0</v>
      </c>
      <c r="GW142" s="11">
        <v>0</v>
      </c>
      <c r="GX142" s="49">
        <v>0</v>
      </c>
      <c r="GY142" s="48">
        <v>0</v>
      </c>
      <c r="GZ142" s="11">
        <v>0</v>
      </c>
      <c r="HA142" s="49">
        <v>0</v>
      </c>
      <c r="HB142" s="48">
        <v>1E-3</v>
      </c>
      <c r="HC142" s="11">
        <v>0.05</v>
      </c>
      <c r="HD142" s="49">
        <f t="shared" ref="HD142" si="802">HC142/HB142*1000</f>
        <v>50000</v>
      </c>
      <c r="HE142" s="48">
        <v>0</v>
      </c>
      <c r="HF142" s="11">
        <v>0</v>
      </c>
      <c r="HG142" s="49">
        <v>0</v>
      </c>
      <c r="HH142" s="48">
        <v>0</v>
      </c>
      <c r="HI142" s="11">
        <v>0</v>
      </c>
      <c r="HJ142" s="49">
        <v>0</v>
      </c>
      <c r="HK142" s="48">
        <v>0</v>
      </c>
      <c r="HL142" s="11">
        <v>0</v>
      </c>
      <c r="HM142" s="49">
        <v>0</v>
      </c>
      <c r="HN142" s="48">
        <v>0</v>
      </c>
      <c r="HO142" s="11">
        <v>0</v>
      </c>
      <c r="HP142" s="49">
        <v>0</v>
      </c>
      <c r="HQ142" s="48">
        <v>0</v>
      </c>
      <c r="HR142" s="11">
        <v>0</v>
      </c>
      <c r="HS142" s="49">
        <v>0</v>
      </c>
      <c r="HT142" s="48">
        <v>0</v>
      </c>
      <c r="HU142" s="11">
        <v>0</v>
      </c>
      <c r="HV142" s="49">
        <v>0</v>
      </c>
      <c r="HW142" s="48">
        <v>28.753</v>
      </c>
      <c r="HX142" s="11">
        <v>1775.55</v>
      </c>
      <c r="HY142" s="49">
        <f t="shared" si="793"/>
        <v>61751.817201683305</v>
      </c>
      <c r="HZ142" s="48">
        <v>0</v>
      </c>
      <c r="IA142" s="11">
        <v>0</v>
      </c>
      <c r="IB142" s="49">
        <v>0</v>
      </c>
      <c r="IC142" s="48"/>
      <c r="ID142" s="11"/>
      <c r="IE142" s="49"/>
      <c r="IF142" s="48"/>
      <c r="IG142" s="11"/>
      <c r="IH142" s="49"/>
      <c r="II142" s="48"/>
      <c r="IJ142" s="11"/>
      <c r="IK142" s="49"/>
      <c r="IL142" s="48"/>
      <c r="IM142" s="11"/>
      <c r="IN142" s="49"/>
      <c r="IO142" s="48"/>
      <c r="IP142" s="11"/>
      <c r="IQ142" s="49"/>
      <c r="IR142" s="48">
        <v>0</v>
      </c>
      <c r="IS142" s="11">
        <v>0</v>
      </c>
      <c r="IT142" s="49">
        <v>0</v>
      </c>
      <c r="IU142" s="10">
        <f t="shared" si="748"/>
        <v>395.34300000000002</v>
      </c>
      <c r="IV142" s="15">
        <f t="shared" si="749"/>
        <v>38826.120000000003</v>
      </c>
      <c r="IW142" s="6"/>
      <c r="IX142" s="9"/>
      <c r="IY142" s="6"/>
      <c r="IZ142" s="6"/>
      <c r="JA142" s="6"/>
      <c r="JB142" s="9"/>
      <c r="JC142" s="6"/>
      <c r="JD142" s="6"/>
      <c r="JE142" s="6"/>
      <c r="JF142" s="9"/>
      <c r="JG142" s="6"/>
      <c r="JH142" s="6"/>
      <c r="JI142" s="1"/>
      <c r="JJ142" s="2"/>
      <c r="JK142" s="1"/>
      <c r="JL142" s="1"/>
      <c r="JM142" s="1"/>
      <c r="JN142" s="2"/>
      <c r="JO142" s="1"/>
      <c r="JP142" s="1"/>
      <c r="JQ142" s="1"/>
      <c r="JR142" s="2"/>
      <c r="JS142" s="1"/>
      <c r="JT142" s="1"/>
      <c r="JU142" s="1"/>
      <c r="JV142" s="2"/>
      <c r="JW142" s="1"/>
      <c r="JX142" s="1"/>
      <c r="JY142" s="1"/>
      <c r="JZ142" s="2"/>
      <c r="KA142" s="1"/>
      <c r="KB142" s="1"/>
      <c r="KC142" s="1"/>
      <c r="KD142" s="2"/>
      <c r="KE142" s="1"/>
      <c r="KF142" s="1"/>
      <c r="KG142" s="1"/>
      <c r="KH142" s="2"/>
      <c r="KI142" s="1"/>
      <c r="KJ142" s="1"/>
      <c r="KK142" s="1"/>
      <c r="KL142" s="2"/>
      <c r="KM142" s="1"/>
      <c r="KN142" s="1"/>
      <c r="KO142" s="1"/>
    </row>
    <row r="143" spans="1:376" x14ac:dyDescent="0.3">
      <c r="A143" s="64">
        <v>2014</v>
      </c>
      <c r="B143" s="65" t="s">
        <v>12</v>
      </c>
      <c r="C143" s="48">
        <v>0</v>
      </c>
      <c r="D143" s="11">
        <v>0</v>
      </c>
      <c r="E143" s="49">
        <f t="shared" si="775"/>
        <v>0</v>
      </c>
      <c r="F143" s="48">
        <v>0</v>
      </c>
      <c r="G143" s="11">
        <v>0</v>
      </c>
      <c r="H143" s="49">
        <v>0</v>
      </c>
      <c r="I143" s="48">
        <v>1.42</v>
      </c>
      <c r="J143" s="11">
        <v>49.06</v>
      </c>
      <c r="K143" s="49">
        <f t="shared" si="794"/>
        <v>34549.295774647886</v>
      </c>
      <c r="L143" s="48">
        <v>0</v>
      </c>
      <c r="M143" s="11">
        <v>0</v>
      </c>
      <c r="N143" s="49">
        <v>0</v>
      </c>
      <c r="O143" s="48">
        <v>0</v>
      </c>
      <c r="P143" s="11">
        <v>0</v>
      </c>
      <c r="Q143" s="49">
        <v>0</v>
      </c>
      <c r="R143" s="48">
        <v>0</v>
      </c>
      <c r="S143" s="11">
        <v>0</v>
      </c>
      <c r="T143" s="49">
        <v>0</v>
      </c>
      <c r="U143" s="48">
        <v>0</v>
      </c>
      <c r="V143" s="11">
        <v>0</v>
      </c>
      <c r="W143" s="49">
        <v>0</v>
      </c>
      <c r="X143" s="48">
        <v>0</v>
      </c>
      <c r="Y143" s="11">
        <v>0</v>
      </c>
      <c r="Z143" s="49">
        <v>0</v>
      </c>
      <c r="AA143" s="48">
        <v>0</v>
      </c>
      <c r="AB143" s="11">
        <v>0</v>
      </c>
      <c r="AC143" s="49">
        <f t="shared" si="777"/>
        <v>0</v>
      </c>
      <c r="AD143" s="48">
        <v>0</v>
      </c>
      <c r="AE143" s="11">
        <v>0</v>
      </c>
      <c r="AF143" s="49">
        <v>0</v>
      </c>
      <c r="AG143" s="48">
        <v>0</v>
      </c>
      <c r="AH143" s="11">
        <v>0</v>
      </c>
      <c r="AI143" s="49">
        <v>0</v>
      </c>
      <c r="AJ143" s="48">
        <v>0</v>
      </c>
      <c r="AK143" s="11">
        <v>0</v>
      </c>
      <c r="AL143" s="49">
        <v>0</v>
      </c>
      <c r="AM143" s="48">
        <v>1.24</v>
      </c>
      <c r="AN143" s="11">
        <v>17.97</v>
      </c>
      <c r="AO143" s="49">
        <f t="shared" si="778"/>
        <v>14491.935483870966</v>
      </c>
      <c r="AP143" s="48">
        <v>0</v>
      </c>
      <c r="AQ143" s="11">
        <v>0</v>
      </c>
      <c r="AR143" s="49">
        <v>0</v>
      </c>
      <c r="AS143" s="48">
        <v>0</v>
      </c>
      <c r="AT143" s="11">
        <v>0</v>
      </c>
      <c r="AU143" s="49">
        <f t="shared" si="779"/>
        <v>0</v>
      </c>
      <c r="AV143" s="48">
        <v>0</v>
      </c>
      <c r="AW143" s="11">
        <v>0</v>
      </c>
      <c r="AX143" s="49">
        <v>0</v>
      </c>
      <c r="AY143" s="48">
        <v>0.124</v>
      </c>
      <c r="AZ143" s="11">
        <v>123.74</v>
      </c>
      <c r="BA143" s="49">
        <f t="shared" si="780"/>
        <v>997903.22580645164</v>
      </c>
      <c r="BB143" s="48">
        <v>0</v>
      </c>
      <c r="BC143" s="11">
        <v>0</v>
      </c>
      <c r="BD143" s="49">
        <v>0</v>
      </c>
      <c r="BE143" s="48">
        <v>0</v>
      </c>
      <c r="BF143" s="11">
        <v>0</v>
      </c>
      <c r="BG143" s="49">
        <v>0</v>
      </c>
      <c r="BH143" s="48">
        <v>0</v>
      </c>
      <c r="BI143" s="11">
        <v>0</v>
      </c>
      <c r="BJ143" s="49">
        <v>0</v>
      </c>
      <c r="BK143" s="48">
        <v>13.96</v>
      </c>
      <c r="BL143" s="11">
        <v>768.65</v>
      </c>
      <c r="BM143" s="49">
        <f t="shared" si="781"/>
        <v>55060.888252148994</v>
      </c>
      <c r="BN143" s="48">
        <v>0</v>
      </c>
      <c r="BO143" s="11">
        <v>0</v>
      </c>
      <c r="BP143" s="49">
        <v>0</v>
      </c>
      <c r="BQ143" s="48">
        <v>25.606999999999999</v>
      </c>
      <c r="BR143" s="11">
        <v>1153.24</v>
      </c>
      <c r="BS143" s="49">
        <f t="shared" si="782"/>
        <v>45036.122935134925</v>
      </c>
      <c r="BT143" s="48">
        <v>0</v>
      </c>
      <c r="BU143" s="11">
        <v>0</v>
      </c>
      <c r="BV143" s="49">
        <v>0</v>
      </c>
      <c r="BW143" s="48">
        <v>0</v>
      </c>
      <c r="BX143" s="11">
        <v>0</v>
      </c>
      <c r="BY143" s="49">
        <v>0</v>
      </c>
      <c r="BZ143" s="48">
        <v>0</v>
      </c>
      <c r="CA143" s="11">
        <v>0</v>
      </c>
      <c r="CB143" s="49">
        <v>0</v>
      </c>
      <c r="CC143" s="48">
        <v>0</v>
      </c>
      <c r="CD143" s="11">
        <v>0</v>
      </c>
      <c r="CE143" s="49">
        <v>0</v>
      </c>
      <c r="CF143" s="48">
        <v>0</v>
      </c>
      <c r="CG143" s="11">
        <v>0</v>
      </c>
      <c r="CH143" s="49">
        <v>0</v>
      </c>
      <c r="CI143" s="48">
        <v>0</v>
      </c>
      <c r="CJ143" s="11">
        <v>0</v>
      </c>
      <c r="CK143" s="49">
        <v>0</v>
      </c>
      <c r="CL143" s="48">
        <v>0</v>
      </c>
      <c r="CM143" s="11">
        <v>0</v>
      </c>
      <c r="CN143" s="49">
        <v>0</v>
      </c>
      <c r="CO143" s="48">
        <v>5.3079999999999998</v>
      </c>
      <c r="CP143" s="11">
        <v>2524.6799999999998</v>
      </c>
      <c r="CQ143" s="49">
        <f t="shared" si="785"/>
        <v>475636.77467972873</v>
      </c>
      <c r="CR143" s="48">
        <v>0</v>
      </c>
      <c r="CS143" s="11">
        <v>0</v>
      </c>
      <c r="CT143" s="49">
        <v>0</v>
      </c>
      <c r="CU143" s="48">
        <v>0</v>
      </c>
      <c r="CV143" s="11">
        <v>0</v>
      </c>
      <c r="CW143" s="49">
        <v>0</v>
      </c>
      <c r="CX143" s="48">
        <v>5.0000000000000001E-3</v>
      </c>
      <c r="CY143" s="11">
        <v>0.32</v>
      </c>
      <c r="CZ143" s="49">
        <f t="shared" ref="CZ143" si="803">CY143/CX143*1000</f>
        <v>64000</v>
      </c>
      <c r="DA143" s="48">
        <v>0</v>
      </c>
      <c r="DB143" s="11">
        <v>0</v>
      </c>
      <c r="DC143" s="49">
        <v>0</v>
      </c>
      <c r="DD143" s="48">
        <v>0</v>
      </c>
      <c r="DE143" s="11">
        <v>0</v>
      </c>
      <c r="DF143" s="49">
        <v>0</v>
      </c>
      <c r="DG143" s="48">
        <v>0</v>
      </c>
      <c r="DH143" s="11">
        <v>0</v>
      </c>
      <c r="DI143" s="49">
        <v>0</v>
      </c>
      <c r="DJ143" s="48">
        <v>0</v>
      </c>
      <c r="DK143" s="11">
        <v>0</v>
      </c>
      <c r="DL143" s="49">
        <v>0</v>
      </c>
      <c r="DM143" s="48">
        <v>2.2149999999999999</v>
      </c>
      <c r="DN143" s="11">
        <v>37.07</v>
      </c>
      <c r="DO143" s="49">
        <f t="shared" si="798"/>
        <v>16735.891647855533</v>
      </c>
      <c r="DP143" s="48">
        <v>0</v>
      </c>
      <c r="DQ143" s="11">
        <v>0</v>
      </c>
      <c r="DR143" s="49">
        <v>0</v>
      </c>
      <c r="DS143" s="48">
        <v>0</v>
      </c>
      <c r="DT143" s="11">
        <v>0</v>
      </c>
      <c r="DU143" s="49">
        <v>0</v>
      </c>
      <c r="DV143" s="48">
        <v>0</v>
      </c>
      <c r="DW143" s="11">
        <v>0</v>
      </c>
      <c r="DX143" s="49">
        <v>0</v>
      </c>
      <c r="DY143" s="48">
        <v>0</v>
      </c>
      <c r="DZ143" s="11">
        <v>0</v>
      </c>
      <c r="EA143" s="49">
        <v>0</v>
      </c>
      <c r="EB143" s="48">
        <v>0</v>
      </c>
      <c r="EC143" s="11">
        <v>0</v>
      </c>
      <c r="ED143" s="49">
        <v>0</v>
      </c>
      <c r="EE143" s="48">
        <v>0</v>
      </c>
      <c r="EF143" s="11">
        <v>0</v>
      </c>
      <c r="EG143" s="49">
        <v>0</v>
      </c>
      <c r="EH143" s="48">
        <v>0</v>
      </c>
      <c r="EI143" s="11">
        <v>0</v>
      </c>
      <c r="EJ143" s="49">
        <v>0</v>
      </c>
      <c r="EK143" s="48">
        <v>0</v>
      </c>
      <c r="EL143" s="11">
        <v>0</v>
      </c>
      <c r="EM143" s="49">
        <f t="shared" si="787"/>
        <v>0</v>
      </c>
      <c r="EN143" s="48">
        <v>2E-3</v>
      </c>
      <c r="EO143" s="11">
        <v>0.02</v>
      </c>
      <c r="EP143" s="49">
        <f t="shared" ref="EP143:EP146" si="804">EO143/EN143*1000</f>
        <v>10000</v>
      </c>
      <c r="EQ143" s="48">
        <v>217.55</v>
      </c>
      <c r="ER143" s="11">
        <v>21340.43</v>
      </c>
      <c r="ES143" s="49">
        <f t="shared" si="788"/>
        <v>98094.369110549291</v>
      </c>
      <c r="ET143" s="48">
        <v>0</v>
      </c>
      <c r="EU143" s="11">
        <v>0</v>
      </c>
      <c r="EV143" s="49">
        <v>0</v>
      </c>
      <c r="EW143" s="48">
        <v>0</v>
      </c>
      <c r="EX143" s="11">
        <v>0</v>
      </c>
      <c r="EY143" s="49">
        <v>0</v>
      </c>
      <c r="EZ143" s="48">
        <v>0</v>
      </c>
      <c r="FA143" s="11">
        <v>0</v>
      </c>
      <c r="FB143" s="49">
        <v>0</v>
      </c>
      <c r="FC143" s="48">
        <v>0</v>
      </c>
      <c r="FD143" s="11">
        <v>0</v>
      </c>
      <c r="FE143" s="49">
        <v>0</v>
      </c>
      <c r="FF143" s="48">
        <v>0</v>
      </c>
      <c r="FG143" s="11">
        <v>0</v>
      </c>
      <c r="FH143" s="49">
        <v>0</v>
      </c>
      <c r="FI143" s="48">
        <v>0</v>
      </c>
      <c r="FJ143" s="11">
        <v>0</v>
      </c>
      <c r="FK143" s="49">
        <v>0</v>
      </c>
      <c r="FL143" s="48">
        <v>0</v>
      </c>
      <c r="FM143" s="11">
        <v>0</v>
      </c>
      <c r="FN143" s="49">
        <v>0</v>
      </c>
      <c r="FO143" s="48">
        <v>0</v>
      </c>
      <c r="FP143" s="11">
        <v>0</v>
      </c>
      <c r="FQ143" s="49">
        <v>0</v>
      </c>
      <c r="FR143" s="48">
        <v>0</v>
      </c>
      <c r="FS143" s="11">
        <v>0</v>
      </c>
      <c r="FT143" s="49">
        <v>0</v>
      </c>
      <c r="FU143" s="48">
        <v>0</v>
      </c>
      <c r="FV143" s="11">
        <v>0</v>
      </c>
      <c r="FW143" s="49">
        <v>0</v>
      </c>
      <c r="FX143" s="48">
        <v>0</v>
      </c>
      <c r="FY143" s="11">
        <v>0</v>
      </c>
      <c r="FZ143" s="49">
        <v>0</v>
      </c>
      <c r="GA143" s="48">
        <v>0</v>
      </c>
      <c r="GB143" s="11">
        <v>0</v>
      </c>
      <c r="GC143" s="49">
        <v>0</v>
      </c>
      <c r="GD143" s="48">
        <v>0</v>
      </c>
      <c r="GE143" s="11">
        <v>0</v>
      </c>
      <c r="GF143" s="49">
        <v>0</v>
      </c>
      <c r="GG143" s="48">
        <v>0</v>
      </c>
      <c r="GH143" s="11">
        <v>0</v>
      </c>
      <c r="GI143" s="49">
        <v>0</v>
      </c>
      <c r="GJ143" s="48">
        <v>0</v>
      </c>
      <c r="GK143" s="11">
        <v>0</v>
      </c>
      <c r="GL143" s="49">
        <v>0</v>
      </c>
      <c r="GM143" s="48">
        <v>30.477</v>
      </c>
      <c r="GN143" s="11">
        <v>3591.47</v>
      </c>
      <c r="GO143" s="49">
        <f t="shared" si="790"/>
        <v>117841.97919742756</v>
      </c>
      <c r="GP143" s="48">
        <v>0</v>
      </c>
      <c r="GQ143" s="11">
        <v>0</v>
      </c>
      <c r="GR143" s="49">
        <v>0</v>
      </c>
      <c r="GS143" s="48">
        <v>14.395</v>
      </c>
      <c r="GT143" s="11">
        <v>1761.38</v>
      </c>
      <c r="GU143" s="49">
        <f t="shared" si="791"/>
        <v>122360.54185481071</v>
      </c>
      <c r="GV143" s="48">
        <v>0</v>
      </c>
      <c r="GW143" s="11">
        <v>0</v>
      </c>
      <c r="GX143" s="49">
        <v>0</v>
      </c>
      <c r="GY143" s="48">
        <v>0</v>
      </c>
      <c r="GZ143" s="11">
        <v>0</v>
      </c>
      <c r="HA143" s="49">
        <v>0</v>
      </c>
      <c r="HB143" s="48">
        <v>0</v>
      </c>
      <c r="HC143" s="11">
        <v>0</v>
      </c>
      <c r="HD143" s="49">
        <v>0</v>
      </c>
      <c r="HE143" s="48">
        <v>0</v>
      </c>
      <c r="HF143" s="11">
        <v>0</v>
      </c>
      <c r="HG143" s="49">
        <v>0</v>
      </c>
      <c r="HH143" s="48">
        <v>0</v>
      </c>
      <c r="HI143" s="11">
        <v>0</v>
      </c>
      <c r="HJ143" s="49">
        <v>0</v>
      </c>
      <c r="HK143" s="48">
        <v>0</v>
      </c>
      <c r="HL143" s="11">
        <v>0</v>
      </c>
      <c r="HM143" s="49">
        <v>0</v>
      </c>
      <c r="HN143" s="48">
        <v>0</v>
      </c>
      <c r="HO143" s="11">
        <v>0</v>
      </c>
      <c r="HP143" s="49">
        <v>0</v>
      </c>
      <c r="HQ143" s="48">
        <v>0</v>
      </c>
      <c r="HR143" s="11">
        <v>0</v>
      </c>
      <c r="HS143" s="49">
        <v>0</v>
      </c>
      <c r="HT143" s="48">
        <v>0</v>
      </c>
      <c r="HU143" s="11">
        <v>0</v>
      </c>
      <c r="HV143" s="49">
        <v>0</v>
      </c>
      <c r="HW143" s="48">
        <v>23.26</v>
      </c>
      <c r="HX143" s="11">
        <v>1077.4000000000001</v>
      </c>
      <c r="HY143" s="49">
        <f t="shared" si="793"/>
        <v>46319.862424763545</v>
      </c>
      <c r="HZ143" s="48">
        <v>0.245</v>
      </c>
      <c r="IA143" s="11">
        <v>8.5399999999999991</v>
      </c>
      <c r="IB143" s="49">
        <f t="shared" ref="IB143" si="805">IA143/HZ143*1000</f>
        <v>34857.142857142855</v>
      </c>
      <c r="IC143" s="48"/>
      <c r="ID143" s="11"/>
      <c r="IE143" s="49"/>
      <c r="IF143" s="48"/>
      <c r="IG143" s="11"/>
      <c r="IH143" s="49"/>
      <c r="II143" s="48"/>
      <c r="IJ143" s="11"/>
      <c r="IK143" s="49"/>
      <c r="IL143" s="48"/>
      <c r="IM143" s="11"/>
      <c r="IN143" s="49"/>
      <c r="IO143" s="48"/>
      <c r="IP143" s="11"/>
      <c r="IQ143" s="49"/>
      <c r="IR143" s="48">
        <v>0</v>
      </c>
      <c r="IS143" s="11">
        <v>0</v>
      </c>
      <c r="IT143" s="49">
        <v>0</v>
      </c>
      <c r="IU143" s="10">
        <f t="shared" si="748"/>
        <v>335.80799999999999</v>
      </c>
      <c r="IV143" s="15">
        <f t="shared" si="749"/>
        <v>32453.970000000005</v>
      </c>
      <c r="IW143" s="6"/>
      <c r="IX143" s="9"/>
      <c r="IY143" s="6"/>
      <c r="IZ143" s="6"/>
      <c r="JA143" s="6"/>
      <c r="JB143" s="9"/>
      <c r="JC143" s="6"/>
      <c r="JD143" s="6"/>
      <c r="JE143" s="6"/>
      <c r="JF143" s="9"/>
      <c r="JG143" s="6"/>
      <c r="JH143" s="6"/>
      <c r="JI143" s="1"/>
      <c r="JJ143" s="2"/>
      <c r="JK143" s="1"/>
      <c r="JL143" s="1"/>
      <c r="JM143" s="1"/>
      <c r="JN143" s="2"/>
      <c r="JO143" s="1"/>
      <c r="JP143" s="1"/>
      <c r="JQ143" s="1"/>
      <c r="JR143" s="2"/>
      <c r="JS143" s="1"/>
      <c r="JT143" s="1"/>
      <c r="JU143" s="1"/>
      <c r="JV143" s="2"/>
      <c r="JW143" s="1"/>
      <c r="JX143" s="1"/>
      <c r="JY143" s="1"/>
      <c r="JZ143" s="2"/>
      <c r="KA143" s="1"/>
      <c r="KB143" s="1"/>
      <c r="KC143" s="1"/>
      <c r="KD143" s="2"/>
      <c r="KE143" s="1"/>
      <c r="KF143" s="1"/>
      <c r="KG143" s="1"/>
      <c r="KH143" s="2"/>
      <c r="KI143" s="1"/>
      <c r="KJ143" s="1"/>
      <c r="KK143" s="1"/>
      <c r="KL143" s="2"/>
      <c r="KM143" s="1"/>
      <c r="KN143" s="1"/>
      <c r="KO143" s="1"/>
    </row>
    <row r="144" spans="1:376" x14ac:dyDescent="0.3">
      <c r="A144" s="64">
        <v>2014</v>
      </c>
      <c r="B144" s="65" t="s">
        <v>13</v>
      </c>
      <c r="C144" s="48">
        <v>0</v>
      </c>
      <c r="D144" s="11">
        <v>0</v>
      </c>
      <c r="E144" s="49">
        <f t="shared" si="775"/>
        <v>0</v>
      </c>
      <c r="F144" s="48">
        <v>0</v>
      </c>
      <c r="G144" s="11">
        <v>0</v>
      </c>
      <c r="H144" s="49">
        <v>0</v>
      </c>
      <c r="I144" s="48">
        <v>0</v>
      </c>
      <c r="J144" s="11">
        <v>0</v>
      </c>
      <c r="K144" s="49">
        <v>0</v>
      </c>
      <c r="L144" s="48">
        <v>1</v>
      </c>
      <c r="M144" s="11">
        <v>47.73</v>
      </c>
      <c r="N144" s="49">
        <f t="shared" si="776"/>
        <v>47730</v>
      </c>
      <c r="O144" s="48">
        <v>0</v>
      </c>
      <c r="P144" s="11">
        <v>0</v>
      </c>
      <c r="Q144" s="49">
        <v>0</v>
      </c>
      <c r="R144" s="48">
        <v>0</v>
      </c>
      <c r="S144" s="11">
        <v>0</v>
      </c>
      <c r="T144" s="49">
        <v>0</v>
      </c>
      <c r="U144" s="48">
        <v>0</v>
      </c>
      <c r="V144" s="11">
        <v>0</v>
      </c>
      <c r="W144" s="49">
        <v>0</v>
      </c>
      <c r="X144" s="48">
        <v>0</v>
      </c>
      <c r="Y144" s="11">
        <v>0</v>
      </c>
      <c r="Z144" s="49">
        <v>0</v>
      </c>
      <c r="AA144" s="48">
        <v>0</v>
      </c>
      <c r="AB144" s="11">
        <v>0</v>
      </c>
      <c r="AC144" s="49">
        <f t="shared" si="777"/>
        <v>0</v>
      </c>
      <c r="AD144" s="48">
        <v>0</v>
      </c>
      <c r="AE144" s="11">
        <v>0</v>
      </c>
      <c r="AF144" s="49">
        <v>0</v>
      </c>
      <c r="AG144" s="48">
        <v>0</v>
      </c>
      <c r="AH144" s="11">
        <v>0</v>
      </c>
      <c r="AI144" s="49">
        <v>0</v>
      </c>
      <c r="AJ144" s="48">
        <v>0</v>
      </c>
      <c r="AK144" s="11">
        <v>0</v>
      </c>
      <c r="AL144" s="49">
        <v>0</v>
      </c>
      <c r="AM144" s="48">
        <v>2.0790000000000002</v>
      </c>
      <c r="AN144" s="11">
        <v>159.05000000000001</v>
      </c>
      <c r="AO144" s="49">
        <f t="shared" si="778"/>
        <v>76503.126503126492</v>
      </c>
      <c r="AP144" s="48">
        <v>0</v>
      </c>
      <c r="AQ144" s="11">
        <v>0</v>
      </c>
      <c r="AR144" s="49">
        <v>0</v>
      </c>
      <c r="AS144" s="48">
        <v>0</v>
      </c>
      <c r="AT144" s="11">
        <v>0</v>
      </c>
      <c r="AU144" s="49">
        <f t="shared" si="779"/>
        <v>0</v>
      </c>
      <c r="AV144" s="48">
        <v>0</v>
      </c>
      <c r="AW144" s="11">
        <v>0</v>
      </c>
      <c r="AX144" s="49">
        <v>0</v>
      </c>
      <c r="AY144" s="48">
        <v>20.265999999999998</v>
      </c>
      <c r="AZ144" s="11">
        <v>1086.1500000000001</v>
      </c>
      <c r="BA144" s="49">
        <f t="shared" si="780"/>
        <v>53594.690614822866</v>
      </c>
      <c r="BB144" s="48">
        <v>0</v>
      </c>
      <c r="BC144" s="11">
        <v>0</v>
      </c>
      <c r="BD144" s="49">
        <v>0</v>
      </c>
      <c r="BE144" s="48">
        <v>0</v>
      </c>
      <c r="BF144" s="11">
        <v>0</v>
      </c>
      <c r="BG144" s="49">
        <v>0</v>
      </c>
      <c r="BH144" s="48">
        <v>0</v>
      </c>
      <c r="BI144" s="11">
        <v>0</v>
      </c>
      <c r="BJ144" s="49">
        <v>0</v>
      </c>
      <c r="BK144" s="48">
        <v>21.007000000000001</v>
      </c>
      <c r="BL144" s="11">
        <v>1732.55</v>
      </c>
      <c r="BM144" s="49">
        <f t="shared" si="781"/>
        <v>82474.889322606745</v>
      </c>
      <c r="BN144" s="48">
        <v>0</v>
      </c>
      <c r="BO144" s="11">
        <v>0</v>
      </c>
      <c r="BP144" s="49">
        <v>0</v>
      </c>
      <c r="BQ144" s="48">
        <v>76.597999999999999</v>
      </c>
      <c r="BR144" s="11">
        <v>3334.34</v>
      </c>
      <c r="BS144" s="49">
        <f t="shared" si="782"/>
        <v>43530.379383273721</v>
      </c>
      <c r="BT144" s="48">
        <v>0</v>
      </c>
      <c r="BU144" s="11">
        <v>0</v>
      </c>
      <c r="BV144" s="49">
        <v>0</v>
      </c>
      <c r="BW144" s="48">
        <v>0</v>
      </c>
      <c r="BX144" s="11">
        <v>0</v>
      </c>
      <c r="BY144" s="49">
        <v>0</v>
      </c>
      <c r="BZ144" s="48">
        <v>0</v>
      </c>
      <c r="CA144" s="11">
        <v>0</v>
      </c>
      <c r="CB144" s="49">
        <v>0</v>
      </c>
      <c r="CC144" s="48">
        <v>0</v>
      </c>
      <c r="CD144" s="11">
        <v>0</v>
      </c>
      <c r="CE144" s="49">
        <v>0</v>
      </c>
      <c r="CF144" s="48">
        <v>0</v>
      </c>
      <c r="CG144" s="11">
        <v>0</v>
      </c>
      <c r="CH144" s="49">
        <v>0</v>
      </c>
      <c r="CI144" s="48">
        <v>5.9749999999999996</v>
      </c>
      <c r="CJ144" s="11">
        <v>821.03</v>
      </c>
      <c r="CK144" s="49">
        <f t="shared" si="784"/>
        <v>137410.87866108789</v>
      </c>
      <c r="CL144" s="48">
        <v>0</v>
      </c>
      <c r="CM144" s="11">
        <v>0</v>
      </c>
      <c r="CN144" s="49">
        <v>0</v>
      </c>
      <c r="CO144" s="48">
        <v>7.8470000000000004</v>
      </c>
      <c r="CP144" s="11">
        <v>3935.64</v>
      </c>
      <c r="CQ144" s="49">
        <f t="shared" si="785"/>
        <v>501547.08805913082</v>
      </c>
      <c r="CR144" s="48">
        <v>8.39</v>
      </c>
      <c r="CS144" s="11">
        <v>899.18</v>
      </c>
      <c r="CT144" s="49">
        <f t="shared" si="797"/>
        <v>107172.82479141833</v>
      </c>
      <c r="CU144" s="48">
        <v>0</v>
      </c>
      <c r="CV144" s="11">
        <v>0</v>
      </c>
      <c r="CW144" s="49">
        <v>0</v>
      </c>
      <c r="CX144" s="48">
        <v>0</v>
      </c>
      <c r="CY144" s="11">
        <v>0</v>
      </c>
      <c r="CZ144" s="49">
        <v>0</v>
      </c>
      <c r="DA144" s="48">
        <v>0</v>
      </c>
      <c r="DB144" s="11">
        <v>0</v>
      </c>
      <c r="DC144" s="49">
        <v>0</v>
      </c>
      <c r="DD144" s="48">
        <v>0</v>
      </c>
      <c r="DE144" s="11">
        <v>0</v>
      </c>
      <c r="DF144" s="49">
        <v>0</v>
      </c>
      <c r="DG144" s="48">
        <v>0</v>
      </c>
      <c r="DH144" s="11">
        <v>0</v>
      </c>
      <c r="DI144" s="49">
        <v>0</v>
      </c>
      <c r="DJ144" s="48">
        <v>0</v>
      </c>
      <c r="DK144" s="11">
        <v>0</v>
      </c>
      <c r="DL144" s="49">
        <v>0</v>
      </c>
      <c r="DM144" s="48">
        <v>0</v>
      </c>
      <c r="DN144" s="11">
        <v>0</v>
      </c>
      <c r="DO144" s="49">
        <v>0</v>
      </c>
      <c r="DP144" s="48">
        <v>0</v>
      </c>
      <c r="DQ144" s="11">
        <v>0</v>
      </c>
      <c r="DR144" s="49">
        <v>0</v>
      </c>
      <c r="DS144" s="48">
        <v>0</v>
      </c>
      <c r="DT144" s="11">
        <v>0</v>
      </c>
      <c r="DU144" s="49">
        <v>0</v>
      </c>
      <c r="DV144" s="48">
        <v>16</v>
      </c>
      <c r="DW144" s="11">
        <v>780.65</v>
      </c>
      <c r="DX144" s="49">
        <f t="shared" si="786"/>
        <v>48790.625</v>
      </c>
      <c r="DY144" s="48">
        <v>0</v>
      </c>
      <c r="DZ144" s="11">
        <v>0</v>
      </c>
      <c r="EA144" s="49">
        <v>0</v>
      </c>
      <c r="EB144" s="48">
        <v>0</v>
      </c>
      <c r="EC144" s="11">
        <v>0</v>
      </c>
      <c r="ED144" s="49">
        <v>0</v>
      </c>
      <c r="EE144" s="48">
        <v>0</v>
      </c>
      <c r="EF144" s="11">
        <v>0</v>
      </c>
      <c r="EG144" s="49">
        <v>0</v>
      </c>
      <c r="EH144" s="48">
        <v>0</v>
      </c>
      <c r="EI144" s="11">
        <v>0</v>
      </c>
      <c r="EJ144" s="49">
        <v>0</v>
      </c>
      <c r="EK144" s="48">
        <v>0</v>
      </c>
      <c r="EL144" s="11">
        <v>0</v>
      </c>
      <c r="EM144" s="49">
        <f t="shared" si="787"/>
        <v>0</v>
      </c>
      <c r="EN144" s="48">
        <v>0</v>
      </c>
      <c r="EO144" s="11">
        <v>0</v>
      </c>
      <c r="EP144" s="49">
        <v>0</v>
      </c>
      <c r="EQ144" s="48">
        <v>94.102000000000004</v>
      </c>
      <c r="ER144" s="11">
        <v>9596.73</v>
      </c>
      <c r="ES144" s="49">
        <f t="shared" si="788"/>
        <v>101982.21079254425</v>
      </c>
      <c r="ET144" s="48">
        <v>0</v>
      </c>
      <c r="EU144" s="11">
        <v>0</v>
      </c>
      <c r="EV144" s="49">
        <v>0</v>
      </c>
      <c r="EW144" s="48">
        <v>0</v>
      </c>
      <c r="EX144" s="11">
        <v>0</v>
      </c>
      <c r="EY144" s="49">
        <v>0</v>
      </c>
      <c r="EZ144" s="48">
        <v>0.105</v>
      </c>
      <c r="FA144" s="11">
        <v>2.16</v>
      </c>
      <c r="FB144" s="49">
        <f t="shared" si="789"/>
        <v>20571.428571428572</v>
      </c>
      <c r="FC144" s="48">
        <v>0</v>
      </c>
      <c r="FD144" s="11">
        <v>0</v>
      </c>
      <c r="FE144" s="49">
        <v>0</v>
      </c>
      <c r="FF144" s="48">
        <v>0</v>
      </c>
      <c r="FG144" s="11">
        <v>0</v>
      </c>
      <c r="FH144" s="49">
        <v>0</v>
      </c>
      <c r="FI144" s="48">
        <v>0</v>
      </c>
      <c r="FJ144" s="11">
        <v>0</v>
      </c>
      <c r="FK144" s="49">
        <v>0</v>
      </c>
      <c r="FL144" s="48">
        <v>0</v>
      </c>
      <c r="FM144" s="11">
        <v>0</v>
      </c>
      <c r="FN144" s="49">
        <v>0</v>
      </c>
      <c r="FO144" s="48">
        <v>0.33</v>
      </c>
      <c r="FP144" s="11">
        <v>78.58</v>
      </c>
      <c r="FQ144" s="49">
        <f t="shared" si="799"/>
        <v>238121.2121212121</v>
      </c>
      <c r="FR144" s="48">
        <v>0</v>
      </c>
      <c r="FS144" s="11">
        <v>0</v>
      </c>
      <c r="FT144" s="49">
        <v>0</v>
      </c>
      <c r="FU144" s="48">
        <v>0</v>
      </c>
      <c r="FV144" s="11">
        <v>0</v>
      </c>
      <c r="FW144" s="49">
        <v>0</v>
      </c>
      <c r="FX144" s="48">
        <v>0</v>
      </c>
      <c r="FY144" s="11">
        <v>0</v>
      </c>
      <c r="FZ144" s="49">
        <v>0</v>
      </c>
      <c r="GA144" s="48">
        <v>0</v>
      </c>
      <c r="GB144" s="11">
        <v>0</v>
      </c>
      <c r="GC144" s="49">
        <v>0</v>
      </c>
      <c r="GD144" s="48">
        <v>0</v>
      </c>
      <c r="GE144" s="11">
        <v>0</v>
      </c>
      <c r="GF144" s="49">
        <v>0</v>
      </c>
      <c r="GG144" s="48">
        <v>0</v>
      </c>
      <c r="GH144" s="11">
        <v>0</v>
      </c>
      <c r="GI144" s="49">
        <v>0</v>
      </c>
      <c r="GJ144" s="48">
        <v>0</v>
      </c>
      <c r="GK144" s="11">
        <v>0</v>
      </c>
      <c r="GL144" s="49">
        <v>0</v>
      </c>
      <c r="GM144" s="48">
        <v>20.654</v>
      </c>
      <c r="GN144" s="11">
        <v>2417.84</v>
      </c>
      <c r="GO144" s="49">
        <f t="shared" si="790"/>
        <v>117064.00697201511</v>
      </c>
      <c r="GP144" s="48">
        <v>0</v>
      </c>
      <c r="GQ144" s="11">
        <v>0</v>
      </c>
      <c r="GR144" s="49">
        <v>0</v>
      </c>
      <c r="GS144" s="48">
        <v>0</v>
      </c>
      <c r="GT144" s="11">
        <v>0</v>
      </c>
      <c r="GU144" s="49">
        <v>0</v>
      </c>
      <c r="GV144" s="48">
        <v>0</v>
      </c>
      <c r="GW144" s="11">
        <v>0</v>
      </c>
      <c r="GX144" s="49">
        <v>0</v>
      </c>
      <c r="GY144" s="48">
        <v>0</v>
      </c>
      <c r="GZ144" s="11">
        <v>0</v>
      </c>
      <c r="HA144" s="49">
        <v>0</v>
      </c>
      <c r="HB144" s="48">
        <v>0</v>
      </c>
      <c r="HC144" s="11">
        <v>0</v>
      </c>
      <c r="HD144" s="49">
        <v>0</v>
      </c>
      <c r="HE144" s="48">
        <v>0</v>
      </c>
      <c r="HF144" s="11">
        <v>0</v>
      </c>
      <c r="HG144" s="49">
        <v>0</v>
      </c>
      <c r="HH144" s="48">
        <v>0</v>
      </c>
      <c r="HI144" s="11">
        <v>0</v>
      </c>
      <c r="HJ144" s="49">
        <v>0</v>
      </c>
      <c r="HK144" s="48">
        <v>0</v>
      </c>
      <c r="HL144" s="11">
        <v>0</v>
      </c>
      <c r="HM144" s="49">
        <v>0</v>
      </c>
      <c r="HN144" s="48">
        <v>0</v>
      </c>
      <c r="HO144" s="11">
        <v>0</v>
      </c>
      <c r="HP144" s="49">
        <v>0</v>
      </c>
      <c r="HQ144" s="48">
        <v>0</v>
      </c>
      <c r="HR144" s="11">
        <v>0</v>
      </c>
      <c r="HS144" s="49">
        <v>0</v>
      </c>
      <c r="HT144" s="48">
        <v>17.899999999999999</v>
      </c>
      <c r="HU144" s="11">
        <v>1824.4</v>
      </c>
      <c r="HV144" s="49">
        <f t="shared" si="792"/>
        <v>101921.78770949722</v>
      </c>
      <c r="HW144" s="48">
        <v>3.766</v>
      </c>
      <c r="HX144" s="11">
        <v>555.66</v>
      </c>
      <c r="HY144" s="49">
        <f t="shared" si="793"/>
        <v>147546.46840148699</v>
      </c>
      <c r="HZ144" s="48">
        <v>0</v>
      </c>
      <c r="IA144" s="11">
        <v>0</v>
      </c>
      <c r="IB144" s="49">
        <v>0</v>
      </c>
      <c r="IC144" s="48"/>
      <c r="ID144" s="11"/>
      <c r="IE144" s="49"/>
      <c r="IF144" s="48"/>
      <c r="IG144" s="11"/>
      <c r="IH144" s="49"/>
      <c r="II144" s="48"/>
      <c r="IJ144" s="11"/>
      <c r="IK144" s="49"/>
      <c r="IL144" s="48"/>
      <c r="IM144" s="11"/>
      <c r="IN144" s="49"/>
      <c r="IO144" s="48"/>
      <c r="IP144" s="11"/>
      <c r="IQ144" s="49"/>
      <c r="IR144" s="48">
        <v>0</v>
      </c>
      <c r="IS144" s="11">
        <v>0</v>
      </c>
      <c r="IT144" s="49">
        <v>0</v>
      </c>
      <c r="IU144" s="10">
        <f t="shared" si="748"/>
        <v>296.01900000000001</v>
      </c>
      <c r="IV144" s="15">
        <f t="shared" si="749"/>
        <v>27271.690000000002</v>
      </c>
      <c r="IW144" s="6"/>
      <c r="IX144" s="9"/>
      <c r="IY144" s="6"/>
      <c r="IZ144" s="6"/>
      <c r="JA144" s="6"/>
      <c r="JB144" s="9"/>
      <c r="JC144" s="6"/>
      <c r="JD144" s="6"/>
      <c r="JE144" s="6"/>
      <c r="JF144" s="9"/>
      <c r="JG144" s="6"/>
      <c r="JH144" s="6"/>
      <c r="JI144" s="1"/>
      <c r="JJ144" s="2"/>
      <c r="JK144" s="1"/>
      <c r="JL144" s="1"/>
      <c r="JM144" s="1"/>
      <c r="JN144" s="2"/>
      <c r="JO144" s="1"/>
      <c r="JP144" s="1"/>
      <c r="JQ144" s="1"/>
      <c r="JR144" s="2"/>
      <c r="JS144" s="1"/>
      <c r="JT144" s="1"/>
      <c r="JU144" s="1"/>
      <c r="JV144" s="2"/>
      <c r="JW144" s="1"/>
      <c r="JX144" s="1"/>
      <c r="JY144" s="1"/>
      <c r="JZ144" s="2"/>
      <c r="KA144" s="1"/>
      <c r="KB144" s="1"/>
      <c r="KC144" s="1"/>
      <c r="KD144" s="2"/>
      <c r="KE144" s="1"/>
      <c r="KF144" s="1"/>
      <c r="KG144" s="1"/>
      <c r="KH144" s="2"/>
      <c r="KI144" s="1"/>
      <c r="KJ144" s="1"/>
      <c r="KK144" s="1"/>
      <c r="KL144" s="2"/>
      <c r="KM144" s="1"/>
      <c r="KN144" s="1"/>
      <c r="KO144" s="1"/>
    </row>
    <row r="145" spans="1:376" x14ac:dyDescent="0.3">
      <c r="A145" s="64">
        <v>2014</v>
      </c>
      <c r="B145" s="65" t="s">
        <v>14</v>
      </c>
      <c r="C145" s="48">
        <v>0</v>
      </c>
      <c r="D145" s="11">
        <v>0</v>
      </c>
      <c r="E145" s="49">
        <f t="shared" si="775"/>
        <v>0</v>
      </c>
      <c r="F145" s="48">
        <v>0</v>
      </c>
      <c r="G145" s="11">
        <v>0</v>
      </c>
      <c r="H145" s="49">
        <v>0</v>
      </c>
      <c r="I145" s="48">
        <v>0.128</v>
      </c>
      <c r="J145" s="11">
        <v>4.22</v>
      </c>
      <c r="K145" s="49">
        <f t="shared" si="794"/>
        <v>32968.75</v>
      </c>
      <c r="L145" s="48">
        <v>0</v>
      </c>
      <c r="M145" s="11">
        <v>0</v>
      </c>
      <c r="N145" s="49">
        <v>0</v>
      </c>
      <c r="O145" s="48">
        <v>0</v>
      </c>
      <c r="P145" s="11">
        <v>0</v>
      </c>
      <c r="Q145" s="49">
        <v>0</v>
      </c>
      <c r="R145" s="48">
        <v>0</v>
      </c>
      <c r="S145" s="11">
        <v>0</v>
      </c>
      <c r="T145" s="49">
        <v>0</v>
      </c>
      <c r="U145" s="48">
        <v>0</v>
      </c>
      <c r="V145" s="11">
        <v>0</v>
      </c>
      <c r="W145" s="49">
        <v>0</v>
      </c>
      <c r="X145" s="48">
        <v>0</v>
      </c>
      <c r="Y145" s="11">
        <v>0</v>
      </c>
      <c r="Z145" s="49">
        <v>0</v>
      </c>
      <c r="AA145" s="48">
        <v>0</v>
      </c>
      <c r="AB145" s="11">
        <v>0</v>
      </c>
      <c r="AC145" s="49">
        <f t="shared" si="777"/>
        <v>0</v>
      </c>
      <c r="AD145" s="48">
        <v>0</v>
      </c>
      <c r="AE145" s="11">
        <v>0</v>
      </c>
      <c r="AF145" s="49">
        <v>0</v>
      </c>
      <c r="AG145" s="48">
        <v>0</v>
      </c>
      <c r="AH145" s="11">
        <v>0</v>
      </c>
      <c r="AI145" s="49">
        <v>0</v>
      </c>
      <c r="AJ145" s="48">
        <v>0</v>
      </c>
      <c r="AK145" s="11">
        <v>0</v>
      </c>
      <c r="AL145" s="49">
        <v>0</v>
      </c>
      <c r="AM145" s="48">
        <v>0.91300000000000003</v>
      </c>
      <c r="AN145" s="11">
        <v>4.07</v>
      </c>
      <c r="AO145" s="49">
        <f t="shared" si="778"/>
        <v>4457.8313253012047</v>
      </c>
      <c r="AP145" s="48">
        <v>0</v>
      </c>
      <c r="AQ145" s="11">
        <v>0</v>
      </c>
      <c r="AR145" s="49">
        <v>0</v>
      </c>
      <c r="AS145" s="48">
        <v>0</v>
      </c>
      <c r="AT145" s="11">
        <v>0</v>
      </c>
      <c r="AU145" s="49">
        <f t="shared" si="779"/>
        <v>0</v>
      </c>
      <c r="AV145" s="48">
        <v>0</v>
      </c>
      <c r="AW145" s="11">
        <v>0</v>
      </c>
      <c r="AX145" s="49">
        <v>0</v>
      </c>
      <c r="AY145" s="48">
        <v>40.508000000000003</v>
      </c>
      <c r="AZ145" s="11">
        <v>2177.15</v>
      </c>
      <c r="BA145" s="49">
        <f t="shared" si="780"/>
        <v>53746.173595339191</v>
      </c>
      <c r="BB145" s="48">
        <v>0</v>
      </c>
      <c r="BC145" s="11">
        <v>0</v>
      </c>
      <c r="BD145" s="49">
        <v>0</v>
      </c>
      <c r="BE145" s="48">
        <v>0</v>
      </c>
      <c r="BF145" s="11">
        <v>0</v>
      </c>
      <c r="BG145" s="49">
        <v>0</v>
      </c>
      <c r="BH145" s="48">
        <v>0</v>
      </c>
      <c r="BI145" s="11">
        <v>0</v>
      </c>
      <c r="BJ145" s="49">
        <v>0</v>
      </c>
      <c r="BK145" s="48">
        <v>26.727</v>
      </c>
      <c r="BL145" s="11">
        <v>1158.1300000000001</v>
      </c>
      <c r="BM145" s="49">
        <f t="shared" si="781"/>
        <v>43331.83671942231</v>
      </c>
      <c r="BN145" s="48">
        <v>0</v>
      </c>
      <c r="BO145" s="11">
        <v>0</v>
      </c>
      <c r="BP145" s="49">
        <v>0</v>
      </c>
      <c r="BQ145" s="48">
        <v>121.05500000000001</v>
      </c>
      <c r="BR145" s="11">
        <v>6443.82</v>
      </c>
      <c r="BS145" s="49">
        <f t="shared" si="782"/>
        <v>53230.515055140226</v>
      </c>
      <c r="BT145" s="48">
        <v>3.5999999999999997E-2</v>
      </c>
      <c r="BU145" s="11">
        <v>0.6</v>
      </c>
      <c r="BV145" s="49">
        <f t="shared" ref="BV145" si="806">BU145/BT145*1000</f>
        <v>16666.666666666668</v>
      </c>
      <c r="BW145" s="48">
        <v>0</v>
      </c>
      <c r="BX145" s="11">
        <v>0</v>
      </c>
      <c r="BY145" s="49">
        <v>0</v>
      </c>
      <c r="BZ145" s="48">
        <v>0</v>
      </c>
      <c r="CA145" s="11">
        <v>0</v>
      </c>
      <c r="CB145" s="49">
        <v>0</v>
      </c>
      <c r="CC145" s="48">
        <v>0</v>
      </c>
      <c r="CD145" s="11">
        <v>0</v>
      </c>
      <c r="CE145" s="49">
        <v>0</v>
      </c>
      <c r="CF145" s="48">
        <v>0</v>
      </c>
      <c r="CG145" s="11">
        <v>0</v>
      </c>
      <c r="CH145" s="49">
        <v>0</v>
      </c>
      <c r="CI145" s="48">
        <v>0</v>
      </c>
      <c r="CJ145" s="11">
        <v>0</v>
      </c>
      <c r="CK145" s="49">
        <v>0</v>
      </c>
      <c r="CL145" s="48">
        <v>0</v>
      </c>
      <c r="CM145" s="11">
        <v>0</v>
      </c>
      <c r="CN145" s="49">
        <v>0</v>
      </c>
      <c r="CO145" s="48">
        <v>10.24</v>
      </c>
      <c r="CP145" s="11">
        <v>964.98</v>
      </c>
      <c r="CQ145" s="49">
        <f t="shared" si="785"/>
        <v>94236.328125</v>
      </c>
      <c r="CR145" s="48">
        <v>0</v>
      </c>
      <c r="CS145" s="11">
        <v>0</v>
      </c>
      <c r="CT145" s="49">
        <v>0</v>
      </c>
      <c r="CU145" s="48">
        <v>0.1</v>
      </c>
      <c r="CV145" s="11">
        <v>11.59</v>
      </c>
      <c r="CW145" s="49">
        <f t="shared" si="795"/>
        <v>115899.99999999999</v>
      </c>
      <c r="CX145" s="48">
        <v>0</v>
      </c>
      <c r="CY145" s="11">
        <v>0</v>
      </c>
      <c r="CZ145" s="49">
        <v>0</v>
      </c>
      <c r="DA145" s="48">
        <v>0</v>
      </c>
      <c r="DB145" s="11">
        <v>0</v>
      </c>
      <c r="DC145" s="49">
        <v>0</v>
      </c>
      <c r="DD145" s="48">
        <v>0</v>
      </c>
      <c r="DE145" s="11">
        <v>0</v>
      </c>
      <c r="DF145" s="49">
        <v>0</v>
      </c>
      <c r="DG145" s="48">
        <v>0</v>
      </c>
      <c r="DH145" s="11">
        <v>0</v>
      </c>
      <c r="DI145" s="49">
        <v>0</v>
      </c>
      <c r="DJ145" s="48">
        <v>0</v>
      </c>
      <c r="DK145" s="11">
        <v>0</v>
      </c>
      <c r="DL145" s="49">
        <v>0</v>
      </c>
      <c r="DM145" s="48">
        <v>0</v>
      </c>
      <c r="DN145" s="11">
        <v>0</v>
      </c>
      <c r="DO145" s="49">
        <v>0</v>
      </c>
      <c r="DP145" s="48">
        <v>0</v>
      </c>
      <c r="DQ145" s="11">
        <v>0</v>
      </c>
      <c r="DR145" s="49">
        <v>0</v>
      </c>
      <c r="DS145" s="48">
        <v>0</v>
      </c>
      <c r="DT145" s="11">
        <v>0</v>
      </c>
      <c r="DU145" s="49">
        <v>0</v>
      </c>
      <c r="DV145" s="48">
        <v>10</v>
      </c>
      <c r="DW145" s="11">
        <v>262.99</v>
      </c>
      <c r="DX145" s="49">
        <f t="shared" si="786"/>
        <v>26299</v>
      </c>
      <c r="DY145" s="48">
        <v>0</v>
      </c>
      <c r="DZ145" s="11">
        <v>0</v>
      </c>
      <c r="EA145" s="49">
        <v>0</v>
      </c>
      <c r="EB145" s="48">
        <v>0</v>
      </c>
      <c r="EC145" s="11">
        <v>0</v>
      </c>
      <c r="ED145" s="49">
        <v>0</v>
      </c>
      <c r="EE145" s="48">
        <v>0</v>
      </c>
      <c r="EF145" s="11">
        <v>0</v>
      </c>
      <c r="EG145" s="49">
        <v>0</v>
      </c>
      <c r="EH145" s="48">
        <v>0</v>
      </c>
      <c r="EI145" s="11">
        <v>0</v>
      </c>
      <c r="EJ145" s="49">
        <v>0</v>
      </c>
      <c r="EK145" s="48">
        <v>0</v>
      </c>
      <c r="EL145" s="11">
        <v>0</v>
      </c>
      <c r="EM145" s="49">
        <f t="shared" si="787"/>
        <v>0</v>
      </c>
      <c r="EN145" s="48">
        <v>0</v>
      </c>
      <c r="EO145" s="11">
        <v>0</v>
      </c>
      <c r="EP145" s="49">
        <v>0</v>
      </c>
      <c r="EQ145" s="48">
        <v>72.981999999999999</v>
      </c>
      <c r="ER145" s="11">
        <v>7275.69</v>
      </c>
      <c r="ES145" s="49">
        <f t="shared" si="788"/>
        <v>99691.567783837105</v>
      </c>
      <c r="ET145" s="48">
        <v>0</v>
      </c>
      <c r="EU145" s="11">
        <v>0</v>
      </c>
      <c r="EV145" s="49">
        <v>0</v>
      </c>
      <c r="EW145" s="48">
        <v>0</v>
      </c>
      <c r="EX145" s="11">
        <v>0</v>
      </c>
      <c r="EY145" s="49">
        <v>0</v>
      </c>
      <c r="EZ145" s="48">
        <v>1.4490000000000001</v>
      </c>
      <c r="FA145" s="11">
        <v>3.56</v>
      </c>
      <c r="FB145" s="49">
        <f t="shared" si="789"/>
        <v>2456.8668046928915</v>
      </c>
      <c r="FC145" s="48">
        <v>0</v>
      </c>
      <c r="FD145" s="11">
        <v>0</v>
      </c>
      <c r="FE145" s="49">
        <v>0</v>
      </c>
      <c r="FF145" s="48">
        <v>0</v>
      </c>
      <c r="FG145" s="11">
        <v>0</v>
      </c>
      <c r="FH145" s="49">
        <v>0</v>
      </c>
      <c r="FI145" s="48">
        <v>0</v>
      </c>
      <c r="FJ145" s="11">
        <v>0</v>
      </c>
      <c r="FK145" s="49">
        <v>0</v>
      </c>
      <c r="FL145" s="48">
        <v>0</v>
      </c>
      <c r="FM145" s="11">
        <v>0</v>
      </c>
      <c r="FN145" s="49">
        <v>0</v>
      </c>
      <c r="FO145" s="48">
        <v>0</v>
      </c>
      <c r="FP145" s="11">
        <v>0</v>
      </c>
      <c r="FQ145" s="49">
        <v>0</v>
      </c>
      <c r="FR145" s="48">
        <v>0</v>
      </c>
      <c r="FS145" s="11">
        <v>0</v>
      </c>
      <c r="FT145" s="49">
        <v>0</v>
      </c>
      <c r="FU145" s="48">
        <v>0</v>
      </c>
      <c r="FV145" s="11">
        <v>0</v>
      </c>
      <c r="FW145" s="49">
        <v>0</v>
      </c>
      <c r="FX145" s="48">
        <v>0</v>
      </c>
      <c r="FY145" s="11">
        <v>0</v>
      </c>
      <c r="FZ145" s="49">
        <v>0</v>
      </c>
      <c r="GA145" s="48">
        <v>0</v>
      </c>
      <c r="GB145" s="11">
        <v>0</v>
      </c>
      <c r="GC145" s="49">
        <v>0</v>
      </c>
      <c r="GD145" s="48">
        <v>0</v>
      </c>
      <c r="GE145" s="11">
        <v>0</v>
      </c>
      <c r="GF145" s="49">
        <v>0</v>
      </c>
      <c r="GG145" s="48">
        <v>0</v>
      </c>
      <c r="GH145" s="11">
        <v>0</v>
      </c>
      <c r="GI145" s="49">
        <v>0</v>
      </c>
      <c r="GJ145" s="48">
        <v>0</v>
      </c>
      <c r="GK145" s="11">
        <v>0</v>
      </c>
      <c r="GL145" s="49">
        <v>0</v>
      </c>
      <c r="GM145" s="48">
        <v>20.018000000000001</v>
      </c>
      <c r="GN145" s="11">
        <v>2334.4499999999998</v>
      </c>
      <c r="GO145" s="49">
        <f t="shared" si="790"/>
        <v>116617.54421021079</v>
      </c>
      <c r="GP145" s="48">
        <v>0</v>
      </c>
      <c r="GQ145" s="11">
        <v>0</v>
      </c>
      <c r="GR145" s="49">
        <v>0</v>
      </c>
      <c r="GS145" s="48">
        <v>5.51</v>
      </c>
      <c r="GT145" s="11">
        <v>683.38</v>
      </c>
      <c r="GU145" s="49">
        <f t="shared" si="791"/>
        <v>124025.40834845736</v>
      </c>
      <c r="GV145" s="48">
        <v>0</v>
      </c>
      <c r="GW145" s="11">
        <v>0</v>
      </c>
      <c r="GX145" s="49">
        <v>0</v>
      </c>
      <c r="GY145" s="48">
        <v>1.498</v>
      </c>
      <c r="GZ145" s="11">
        <v>53.5</v>
      </c>
      <c r="HA145" s="49">
        <f t="shared" ref="HA145:HA147" si="807">GZ145/GY145*1000</f>
        <v>35714.285714285717</v>
      </c>
      <c r="HB145" s="48">
        <v>0</v>
      </c>
      <c r="HC145" s="11">
        <v>0</v>
      </c>
      <c r="HD145" s="49">
        <v>0</v>
      </c>
      <c r="HE145" s="48">
        <v>4.0000000000000001E-3</v>
      </c>
      <c r="HF145" s="11">
        <v>0.08</v>
      </c>
      <c r="HG145" s="49">
        <f t="shared" si="800"/>
        <v>20000</v>
      </c>
      <c r="HH145" s="48">
        <v>0</v>
      </c>
      <c r="HI145" s="11">
        <v>0</v>
      </c>
      <c r="HJ145" s="49">
        <v>0</v>
      </c>
      <c r="HK145" s="48">
        <v>0</v>
      </c>
      <c r="HL145" s="11">
        <v>0</v>
      </c>
      <c r="HM145" s="49">
        <v>0</v>
      </c>
      <c r="HN145" s="48">
        <v>0</v>
      </c>
      <c r="HO145" s="11">
        <v>0</v>
      </c>
      <c r="HP145" s="49">
        <v>0</v>
      </c>
      <c r="HQ145" s="48">
        <v>0</v>
      </c>
      <c r="HR145" s="11">
        <v>0</v>
      </c>
      <c r="HS145" s="49">
        <v>0</v>
      </c>
      <c r="HT145" s="48">
        <v>0</v>
      </c>
      <c r="HU145" s="11">
        <v>0</v>
      </c>
      <c r="HV145" s="49">
        <v>0</v>
      </c>
      <c r="HW145" s="48">
        <v>10.62</v>
      </c>
      <c r="HX145" s="11">
        <v>1864.68</v>
      </c>
      <c r="HY145" s="49">
        <f t="shared" si="793"/>
        <v>175581.92090395483</v>
      </c>
      <c r="HZ145" s="48">
        <v>0</v>
      </c>
      <c r="IA145" s="11">
        <v>0</v>
      </c>
      <c r="IB145" s="49">
        <v>0</v>
      </c>
      <c r="IC145" s="48"/>
      <c r="ID145" s="11"/>
      <c r="IE145" s="49"/>
      <c r="IF145" s="48"/>
      <c r="IG145" s="11"/>
      <c r="IH145" s="49"/>
      <c r="II145" s="48"/>
      <c r="IJ145" s="11"/>
      <c r="IK145" s="49"/>
      <c r="IL145" s="48"/>
      <c r="IM145" s="11"/>
      <c r="IN145" s="49"/>
      <c r="IO145" s="48"/>
      <c r="IP145" s="11"/>
      <c r="IQ145" s="49"/>
      <c r="IR145" s="48">
        <v>0</v>
      </c>
      <c r="IS145" s="11">
        <v>0</v>
      </c>
      <c r="IT145" s="49">
        <v>0</v>
      </c>
      <c r="IU145" s="10">
        <f t="shared" si="748"/>
        <v>321.78800000000007</v>
      </c>
      <c r="IV145" s="15">
        <f t="shared" si="749"/>
        <v>23242.890000000003</v>
      </c>
      <c r="IW145" s="6"/>
      <c r="IX145" s="9"/>
      <c r="IY145" s="6"/>
      <c r="IZ145" s="6"/>
      <c r="JA145" s="6"/>
      <c r="JB145" s="9"/>
      <c r="JC145" s="6"/>
      <c r="JD145" s="6"/>
      <c r="JE145" s="6"/>
      <c r="JF145" s="9"/>
      <c r="JG145" s="6"/>
      <c r="JH145" s="6"/>
      <c r="JI145" s="1"/>
      <c r="JJ145" s="2"/>
      <c r="JK145" s="1"/>
      <c r="JL145" s="1"/>
      <c r="JM145" s="1"/>
      <c r="JN145" s="2"/>
      <c r="JO145" s="1"/>
      <c r="JP145" s="1"/>
      <c r="JQ145" s="1"/>
      <c r="JR145" s="2"/>
      <c r="JS145" s="1"/>
      <c r="JT145" s="1"/>
      <c r="JU145" s="1"/>
      <c r="JV145" s="2"/>
      <c r="JW145" s="1"/>
      <c r="JX145" s="1"/>
      <c r="JY145" s="1"/>
      <c r="JZ145" s="2"/>
      <c r="KA145" s="1"/>
      <c r="KB145" s="1"/>
      <c r="KC145" s="1"/>
      <c r="KD145" s="2"/>
      <c r="KE145" s="1"/>
      <c r="KF145" s="1"/>
      <c r="KG145" s="1"/>
      <c r="KH145" s="2"/>
      <c r="KI145" s="1"/>
      <c r="KJ145" s="1"/>
      <c r="KK145" s="1"/>
      <c r="KL145" s="2"/>
      <c r="KM145" s="1"/>
      <c r="KN145" s="1"/>
      <c r="KO145" s="1"/>
    </row>
    <row r="146" spans="1:376" x14ac:dyDescent="0.3">
      <c r="A146" s="64">
        <v>2014</v>
      </c>
      <c r="B146" s="65" t="s">
        <v>15</v>
      </c>
      <c r="C146" s="48">
        <v>0</v>
      </c>
      <c r="D146" s="11">
        <v>0</v>
      </c>
      <c r="E146" s="49">
        <f t="shared" si="775"/>
        <v>0</v>
      </c>
      <c r="F146" s="48">
        <v>0</v>
      </c>
      <c r="G146" s="11">
        <v>0</v>
      </c>
      <c r="H146" s="49">
        <v>0</v>
      </c>
      <c r="I146" s="48">
        <v>0</v>
      </c>
      <c r="J146" s="11">
        <v>0</v>
      </c>
      <c r="K146" s="49">
        <v>0</v>
      </c>
      <c r="L146" s="48">
        <v>0</v>
      </c>
      <c r="M146" s="11">
        <v>0</v>
      </c>
      <c r="N146" s="49">
        <v>0</v>
      </c>
      <c r="O146" s="48">
        <v>0</v>
      </c>
      <c r="P146" s="11">
        <v>0</v>
      </c>
      <c r="Q146" s="49">
        <v>0</v>
      </c>
      <c r="R146" s="48">
        <v>0</v>
      </c>
      <c r="S146" s="11">
        <v>0</v>
      </c>
      <c r="T146" s="49">
        <v>0</v>
      </c>
      <c r="U146" s="48">
        <v>0</v>
      </c>
      <c r="V146" s="11">
        <v>0</v>
      </c>
      <c r="W146" s="49">
        <v>0</v>
      </c>
      <c r="X146" s="48">
        <v>0</v>
      </c>
      <c r="Y146" s="11">
        <v>0</v>
      </c>
      <c r="Z146" s="49">
        <v>0</v>
      </c>
      <c r="AA146" s="48">
        <v>0</v>
      </c>
      <c r="AB146" s="11">
        <v>0</v>
      </c>
      <c r="AC146" s="49">
        <f t="shared" si="777"/>
        <v>0</v>
      </c>
      <c r="AD146" s="48">
        <v>0</v>
      </c>
      <c r="AE146" s="11">
        <v>0</v>
      </c>
      <c r="AF146" s="49">
        <v>0</v>
      </c>
      <c r="AG146" s="48">
        <v>0</v>
      </c>
      <c r="AH146" s="11">
        <v>0</v>
      </c>
      <c r="AI146" s="49">
        <v>0</v>
      </c>
      <c r="AJ146" s="48">
        <v>0</v>
      </c>
      <c r="AK146" s="11">
        <v>0</v>
      </c>
      <c r="AL146" s="49">
        <v>0</v>
      </c>
      <c r="AM146" s="48">
        <v>2.0699999999999998</v>
      </c>
      <c r="AN146" s="11">
        <v>290.99</v>
      </c>
      <c r="AO146" s="49">
        <f t="shared" si="778"/>
        <v>140574.87922705314</v>
      </c>
      <c r="AP146" s="48">
        <v>0</v>
      </c>
      <c r="AQ146" s="11">
        <v>0</v>
      </c>
      <c r="AR146" s="49">
        <v>0</v>
      </c>
      <c r="AS146" s="48">
        <v>0</v>
      </c>
      <c r="AT146" s="11">
        <v>0</v>
      </c>
      <c r="AU146" s="49">
        <f t="shared" si="779"/>
        <v>0</v>
      </c>
      <c r="AV146" s="48">
        <v>0</v>
      </c>
      <c r="AW146" s="11">
        <v>0</v>
      </c>
      <c r="AX146" s="49">
        <v>0</v>
      </c>
      <c r="AY146" s="48">
        <v>20.404</v>
      </c>
      <c r="AZ146" s="11">
        <v>1223.3599999999999</v>
      </c>
      <c r="BA146" s="49">
        <f t="shared" si="780"/>
        <v>59956.871201725153</v>
      </c>
      <c r="BB146" s="48">
        <v>0</v>
      </c>
      <c r="BC146" s="11">
        <v>0</v>
      </c>
      <c r="BD146" s="49">
        <v>0</v>
      </c>
      <c r="BE146" s="48">
        <v>0</v>
      </c>
      <c r="BF146" s="11">
        <v>0</v>
      </c>
      <c r="BG146" s="49">
        <v>0</v>
      </c>
      <c r="BH146" s="48">
        <v>0</v>
      </c>
      <c r="BI146" s="11">
        <v>0</v>
      </c>
      <c r="BJ146" s="49">
        <v>0</v>
      </c>
      <c r="BK146" s="48">
        <v>35.363</v>
      </c>
      <c r="BL146" s="11">
        <v>1599.53</v>
      </c>
      <c r="BM146" s="49">
        <f t="shared" si="781"/>
        <v>45231.739388626527</v>
      </c>
      <c r="BN146" s="48">
        <v>0</v>
      </c>
      <c r="BO146" s="11">
        <v>0</v>
      </c>
      <c r="BP146" s="49">
        <v>0</v>
      </c>
      <c r="BQ146" s="48">
        <v>35.652000000000001</v>
      </c>
      <c r="BR146" s="11">
        <v>1763.01</v>
      </c>
      <c r="BS146" s="49">
        <f t="shared" si="782"/>
        <v>49450.521709861998</v>
      </c>
      <c r="BT146" s="48">
        <v>0</v>
      </c>
      <c r="BU146" s="11">
        <v>0</v>
      </c>
      <c r="BV146" s="49">
        <v>0</v>
      </c>
      <c r="BW146" s="48">
        <v>0</v>
      </c>
      <c r="BX146" s="11">
        <v>0</v>
      </c>
      <c r="BY146" s="49">
        <v>0</v>
      </c>
      <c r="BZ146" s="48">
        <v>0</v>
      </c>
      <c r="CA146" s="11">
        <v>0</v>
      </c>
      <c r="CB146" s="49">
        <v>0</v>
      </c>
      <c r="CC146" s="48">
        <v>0</v>
      </c>
      <c r="CD146" s="11">
        <v>0</v>
      </c>
      <c r="CE146" s="49">
        <v>0</v>
      </c>
      <c r="CF146" s="48">
        <v>0</v>
      </c>
      <c r="CG146" s="11">
        <v>0</v>
      </c>
      <c r="CH146" s="49">
        <v>0</v>
      </c>
      <c r="CI146" s="48">
        <v>2E-3</v>
      </c>
      <c r="CJ146" s="11">
        <v>0.02</v>
      </c>
      <c r="CK146" s="49">
        <f t="shared" si="784"/>
        <v>10000</v>
      </c>
      <c r="CL146" s="48">
        <v>0</v>
      </c>
      <c r="CM146" s="11">
        <v>0</v>
      </c>
      <c r="CN146" s="49">
        <v>0</v>
      </c>
      <c r="CO146" s="48">
        <v>44.732999999999997</v>
      </c>
      <c r="CP146" s="11">
        <v>11418.27</v>
      </c>
      <c r="CQ146" s="49">
        <f t="shared" si="785"/>
        <v>255253.83944738787</v>
      </c>
      <c r="CR146" s="48">
        <v>0.70699999999999996</v>
      </c>
      <c r="CS146" s="11">
        <v>87.67</v>
      </c>
      <c r="CT146" s="49">
        <f t="shared" si="797"/>
        <v>124002.82885431402</v>
      </c>
      <c r="CU146" s="48">
        <v>0.158</v>
      </c>
      <c r="CV146" s="11">
        <v>6.47</v>
      </c>
      <c r="CW146" s="49">
        <f t="shared" si="795"/>
        <v>40949.367088607592</v>
      </c>
      <c r="CX146" s="48">
        <v>0</v>
      </c>
      <c r="CY146" s="11">
        <v>0</v>
      </c>
      <c r="CZ146" s="49">
        <v>0</v>
      </c>
      <c r="DA146" s="48">
        <v>0</v>
      </c>
      <c r="DB146" s="11">
        <v>0</v>
      </c>
      <c r="DC146" s="49">
        <v>0</v>
      </c>
      <c r="DD146" s="48">
        <v>0</v>
      </c>
      <c r="DE146" s="11">
        <v>0</v>
      </c>
      <c r="DF146" s="49">
        <v>0</v>
      </c>
      <c r="DG146" s="48">
        <v>0</v>
      </c>
      <c r="DH146" s="11">
        <v>0</v>
      </c>
      <c r="DI146" s="49">
        <v>0</v>
      </c>
      <c r="DJ146" s="48">
        <v>0</v>
      </c>
      <c r="DK146" s="11">
        <v>0</v>
      </c>
      <c r="DL146" s="49">
        <v>0</v>
      </c>
      <c r="DM146" s="48">
        <v>0.82199999999999995</v>
      </c>
      <c r="DN146" s="11">
        <v>47.25</v>
      </c>
      <c r="DO146" s="49">
        <f t="shared" si="798"/>
        <v>57481.751824817518</v>
      </c>
      <c r="DP146" s="48">
        <v>0</v>
      </c>
      <c r="DQ146" s="11">
        <v>0</v>
      </c>
      <c r="DR146" s="49">
        <v>0</v>
      </c>
      <c r="DS146" s="48">
        <v>0</v>
      </c>
      <c r="DT146" s="11">
        <v>0</v>
      </c>
      <c r="DU146" s="49">
        <v>0</v>
      </c>
      <c r="DV146" s="48">
        <v>0</v>
      </c>
      <c r="DW146" s="11">
        <v>0</v>
      </c>
      <c r="DX146" s="49">
        <v>0</v>
      </c>
      <c r="DY146" s="48">
        <v>0</v>
      </c>
      <c r="DZ146" s="11">
        <v>0</v>
      </c>
      <c r="EA146" s="49">
        <v>0</v>
      </c>
      <c r="EB146" s="48">
        <v>0</v>
      </c>
      <c r="EC146" s="11">
        <v>0</v>
      </c>
      <c r="ED146" s="49">
        <v>0</v>
      </c>
      <c r="EE146" s="48">
        <v>0</v>
      </c>
      <c r="EF146" s="11">
        <v>0</v>
      </c>
      <c r="EG146" s="49">
        <v>0</v>
      </c>
      <c r="EH146" s="48">
        <v>0</v>
      </c>
      <c r="EI146" s="11">
        <v>0</v>
      </c>
      <c r="EJ146" s="49">
        <v>0</v>
      </c>
      <c r="EK146" s="48">
        <v>0</v>
      </c>
      <c r="EL146" s="11">
        <v>0</v>
      </c>
      <c r="EM146" s="49">
        <f t="shared" si="787"/>
        <v>0</v>
      </c>
      <c r="EN146" s="48">
        <v>1.7000000000000001E-2</v>
      </c>
      <c r="EO146" s="11">
        <v>0.21</v>
      </c>
      <c r="EP146" s="49">
        <f t="shared" si="804"/>
        <v>12352.941176470587</v>
      </c>
      <c r="EQ146" s="48">
        <v>85.210999999999999</v>
      </c>
      <c r="ER146" s="11">
        <v>7472.42</v>
      </c>
      <c r="ES146" s="49">
        <f t="shared" si="788"/>
        <v>87693.138209855533</v>
      </c>
      <c r="ET146" s="48">
        <v>0</v>
      </c>
      <c r="EU146" s="11">
        <v>0</v>
      </c>
      <c r="EV146" s="49">
        <v>0</v>
      </c>
      <c r="EW146" s="48">
        <v>0</v>
      </c>
      <c r="EX146" s="11">
        <v>0</v>
      </c>
      <c r="EY146" s="49">
        <v>0</v>
      </c>
      <c r="EZ146" s="48">
        <v>0</v>
      </c>
      <c r="FA146" s="11">
        <v>0</v>
      </c>
      <c r="FB146" s="49">
        <v>0</v>
      </c>
      <c r="FC146" s="48">
        <v>0</v>
      </c>
      <c r="FD146" s="11">
        <v>0</v>
      </c>
      <c r="FE146" s="49">
        <v>0</v>
      </c>
      <c r="FF146" s="48">
        <v>0</v>
      </c>
      <c r="FG146" s="11">
        <v>0</v>
      </c>
      <c r="FH146" s="49">
        <v>0</v>
      </c>
      <c r="FI146" s="48">
        <v>0</v>
      </c>
      <c r="FJ146" s="11">
        <v>0</v>
      </c>
      <c r="FK146" s="49">
        <v>0</v>
      </c>
      <c r="FL146" s="48">
        <v>0</v>
      </c>
      <c r="FM146" s="11">
        <v>0</v>
      </c>
      <c r="FN146" s="49">
        <v>0</v>
      </c>
      <c r="FO146" s="48">
        <v>0.25</v>
      </c>
      <c r="FP146" s="11">
        <v>91.56</v>
      </c>
      <c r="FQ146" s="49">
        <f t="shared" si="799"/>
        <v>366240</v>
      </c>
      <c r="FR146" s="48">
        <v>0</v>
      </c>
      <c r="FS146" s="11">
        <v>0</v>
      </c>
      <c r="FT146" s="49">
        <v>0</v>
      </c>
      <c r="FU146" s="48">
        <v>0</v>
      </c>
      <c r="FV146" s="11">
        <v>0</v>
      </c>
      <c r="FW146" s="49">
        <v>0</v>
      </c>
      <c r="FX146" s="48">
        <v>0</v>
      </c>
      <c r="FY146" s="11">
        <v>0</v>
      </c>
      <c r="FZ146" s="49">
        <v>0</v>
      </c>
      <c r="GA146" s="48">
        <v>0</v>
      </c>
      <c r="GB146" s="11">
        <v>0</v>
      </c>
      <c r="GC146" s="49">
        <v>0</v>
      </c>
      <c r="GD146" s="48">
        <v>0</v>
      </c>
      <c r="GE146" s="11">
        <v>0</v>
      </c>
      <c r="GF146" s="49">
        <v>0</v>
      </c>
      <c r="GG146" s="48">
        <v>0</v>
      </c>
      <c r="GH146" s="11">
        <v>0</v>
      </c>
      <c r="GI146" s="49">
        <v>0</v>
      </c>
      <c r="GJ146" s="48">
        <v>0</v>
      </c>
      <c r="GK146" s="11">
        <v>0</v>
      </c>
      <c r="GL146" s="49">
        <v>0</v>
      </c>
      <c r="GM146" s="48">
        <v>59.531999999999996</v>
      </c>
      <c r="GN146" s="11">
        <v>7192.69</v>
      </c>
      <c r="GO146" s="49">
        <f t="shared" si="790"/>
        <v>120820.56708996842</v>
      </c>
      <c r="GP146" s="48">
        <v>0</v>
      </c>
      <c r="GQ146" s="11">
        <v>0</v>
      </c>
      <c r="GR146" s="49">
        <v>0</v>
      </c>
      <c r="GS146" s="48">
        <v>0.96399999999999997</v>
      </c>
      <c r="GT146" s="11">
        <v>114.02</v>
      </c>
      <c r="GU146" s="49">
        <f t="shared" si="791"/>
        <v>118278.00829875519</v>
      </c>
      <c r="GV146" s="48">
        <v>0</v>
      </c>
      <c r="GW146" s="11">
        <v>0</v>
      </c>
      <c r="GX146" s="49">
        <v>0</v>
      </c>
      <c r="GY146" s="48">
        <v>0</v>
      </c>
      <c r="GZ146" s="11">
        <v>0</v>
      </c>
      <c r="HA146" s="49">
        <v>0</v>
      </c>
      <c r="HB146" s="48">
        <v>0</v>
      </c>
      <c r="HC146" s="11">
        <v>0</v>
      </c>
      <c r="HD146" s="49">
        <v>0</v>
      </c>
      <c r="HE146" s="48">
        <v>0</v>
      </c>
      <c r="HF146" s="11">
        <v>0</v>
      </c>
      <c r="HG146" s="49">
        <v>0</v>
      </c>
      <c r="HH146" s="48">
        <v>0</v>
      </c>
      <c r="HI146" s="11">
        <v>0</v>
      </c>
      <c r="HJ146" s="49">
        <v>0</v>
      </c>
      <c r="HK146" s="48">
        <v>0</v>
      </c>
      <c r="HL146" s="11">
        <v>0</v>
      </c>
      <c r="HM146" s="49">
        <v>0</v>
      </c>
      <c r="HN146" s="48">
        <v>0</v>
      </c>
      <c r="HO146" s="11">
        <v>0</v>
      </c>
      <c r="HP146" s="49">
        <v>0</v>
      </c>
      <c r="HQ146" s="48">
        <v>0</v>
      </c>
      <c r="HR146" s="11">
        <v>0</v>
      </c>
      <c r="HS146" s="49">
        <v>0</v>
      </c>
      <c r="HT146" s="48">
        <v>2.5000000000000001E-2</v>
      </c>
      <c r="HU146" s="11">
        <v>4.32</v>
      </c>
      <c r="HV146" s="49">
        <f t="shared" si="792"/>
        <v>172800</v>
      </c>
      <c r="HW146" s="48">
        <v>1.361</v>
      </c>
      <c r="HX146" s="11">
        <v>471.48</v>
      </c>
      <c r="HY146" s="49">
        <f t="shared" si="793"/>
        <v>346421.74871418078</v>
      </c>
      <c r="HZ146" s="48">
        <v>0</v>
      </c>
      <c r="IA146" s="11">
        <v>0</v>
      </c>
      <c r="IB146" s="49">
        <v>0</v>
      </c>
      <c r="IC146" s="48"/>
      <c r="ID146" s="11"/>
      <c r="IE146" s="49"/>
      <c r="IF146" s="48"/>
      <c r="IG146" s="11"/>
      <c r="IH146" s="49"/>
      <c r="II146" s="48"/>
      <c r="IJ146" s="11"/>
      <c r="IK146" s="49"/>
      <c r="IL146" s="48"/>
      <c r="IM146" s="11"/>
      <c r="IN146" s="49"/>
      <c r="IO146" s="48"/>
      <c r="IP146" s="11"/>
      <c r="IQ146" s="49"/>
      <c r="IR146" s="48">
        <v>0</v>
      </c>
      <c r="IS146" s="11">
        <v>0</v>
      </c>
      <c r="IT146" s="49">
        <v>0</v>
      </c>
      <c r="IU146" s="10">
        <f t="shared" si="748"/>
        <v>287.2709999999999</v>
      </c>
      <c r="IV146" s="15">
        <f t="shared" si="749"/>
        <v>31783.269999999997</v>
      </c>
      <c r="IW146" s="6"/>
      <c r="IX146" s="9"/>
      <c r="IY146" s="6"/>
      <c r="IZ146" s="6"/>
      <c r="JA146" s="6"/>
      <c r="JB146" s="9"/>
      <c r="JC146" s="6"/>
      <c r="JD146" s="6"/>
      <c r="JE146" s="6"/>
      <c r="JF146" s="9"/>
      <c r="JG146" s="6"/>
      <c r="JH146" s="6"/>
      <c r="JI146" s="1"/>
      <c r="JJ146" s="2"/>
      <c r="JK146" s="1"/>
      <c r="JL146" s="1"/>
      <c r="JM146" s="1"/>
      <c r="JN146" s="2"/>
      <c r="JO146" s="1"/>
      <c r="JP146" s="1"/>
      <c r="JQ146" s="1"/>
      <c r="JR146" s="2"/>
      <c r="JS146" s="1"/>
      <c r="JT146" s="1"/>
      <c r="JU146" s="1"/>
      <c r="JV146" s="2"/>
      <c r="JW146" s="1"/>
      <c r="JX146" s="1"/>
      <c r="JY146" s="1"/>
      <c r="JZ146" s="2"/>
      <c r="KA146" s="1"/>
      <c r="KB146" s="1"/>
      <c r="KC146" s="1"/>
      <c r="KD146" s="2"/>
      <c r="KE146" s="1"/>
      <c r="KF146" s="1"/>
      <c r="KG146" s="1"/>
      <c r="KH146" s="2"/>
      <c r="KI146" s="1"/>
      <c r="KJ146" s="1"/>
      <c r="KK146" s="1"/>
      <c r="KL146" s="2"/>
      <c r="KM146" s="1"/>
      <c r="KN146" s="1"/>
      <c r="KO146" s="1"/>
    </row>
    <row r="147" spans="1:376" x14ac:dyDescent="0.3">
      <c r="A147" s="64">
        <v>2014</v>
      </c>
      <c r="B147" s="65" t="s">
        <v>16</v>
      </c>
      <c r="C147" s="48">
        <v>0</v>
      </c>
      <c r="D147" s="11">
        <v>0</v>
      </c>
      <c r="E147" s="49">
        <f t="shared" si="775"/>
        <v>0</v>
      </c>
      <c r="F147" s="48">
        <v>0</v>
      </c>
      <c r="G147" s="11">
        <v>0</v>
      </c>
      <c r="H147" s="49">
        <v>0</v>
      </c>
      <c r="I147" s="48">
        <v>0</v>
      </c>
      <c r="J147" s="11">
        <v>0</v>
      </c>
      <c r="K147" s="49">
        <v>0</v>
      </c>
      <c r="L147" s="48">
        <v>0</v>
      </c>
      <c r="M147" s="11">
        <v>0</v>
      </c>
      <c r="N147" s="49">
        <v>0</v>
      </c>
      <c r="O147" s="48">
        <v>0</v>
      </c>
      <c r="P147" s="11">
        <v>0</v>
      </c>
      <c r="Q147" s="49">
        <v>0</v>
      </c>
      <c r="R147" s="48">
        <v>0</v>
      </c>
      <c r="S147" s="11">
        <v>0</v>
      </c>
      <c r="T147" s="49">
        <v>0</v>
      </c>
      <c r="U147" s="48">
        <v>0</v>
      </c>
      <c r="V147" s="11">
        <v>0</v>
      </c>
      <c r="W147" s="49">
        <v>0</v>
      </c>
      <c r="X147" s="48">
        <v>0</v>
      </c>
      <c r="Y147" s="11">
        <v>0</v>
      </c>
      <c r="Z147" s="49">
        <v>0</v>
      </c>
      <c r="AA147" s="48">
        <v>0</v>
      </c>
      <c r="AB147" s="11">
        <v>0</v>
      </c>
      <c r="AC147" s="49">
        <f t="shared" si="777"/>
        <v>0</v>
      </c>
      <c r="AD147" s="48">
        <v>0</v>
      </c>
      <c r="AE147" s="11">
        <v>0</v>
      </c>
      <c r="AF147" s="49">
        <v>0</v>
      </c>
      <c r="AG147" s="48">
        <v>0</v>
      </c>
      <c r="AH147" s="11">
        <v>0</v>
      </c>
      <c r="AI147" s="49">
        <v>0</v>
      </c>
      <c r="AJ147" s="48">
        <v>0</v>
      </c>
      <c r="AK147" s="11">
        <v>0</v>
      </c>
      <c r="AL147" s="49">
        <v>0</v>
      </c>
      <c r="AM147" s="48">
        <v>0.2</v>
      </c>
      <c r="AN147" s="11">
        <v>175.85</v>
      </c>
      <c r="AO147" s="49">
        <f t="shared" si="778"/>
        <v>879249.99999999988</v>
      </c>
      <c r="AP147" s="48">
        <v>0</v>
      </c>
      <c r="AQ147" s="11">
        <v>0</v>
      </c>
      <c r="AR147" s="49">
        <v>0</v>
      </c>
      <c r="AS147" s="48">
        <v>0</v>
      </c>
      <c r="AT147" s="11">
        <v>0</v>
      </c>
      <c r="AU147" s="49">
        <f t="shared" si="779"/>
        <v>0</v>
      </c>
      <c r="AV147" s="48">
        <v>0</v>
      </c>
      <c r="AW147" s="11">
        <v>0</v>
      </c>
      <c r="AX147" s="49">
        <v>0</v>
      </c>
      <c r="AY147" s="48">
        <v>31.827999999999999</v>
      </c>
      <c r="AZ147" s="11">
        <v>1959.46</v>
      </c>
      <c r="BA147" s="49">
        <f t="shared" si="780"/>
        <v>61564.031670227472</v>
      </c>
      <c r="BB147" s="48">
        <v>0</v>
      </c>
      <c r="BC147" s="11">
        <v>0</v>
      </c>
      <c r="BD147" s="49">
        <v>0</v>
      </c>
      <c r="BE147" s="48">
        <v>0</v>
      </c>
      <c r="BF147" s="11">
        <v>0</v>
      </c>
      <c r="BG147" s="49">
        <v>0</v>
      </c>
      <c r="BH147" s="48">
        <v>0</v>
      </c>
      <c r="BI147" s="11">
        <v>0</v>
      </c>
      <c r="BJ147" s="49">
        <v>0</v>
      </c>
      <c r="BK147" s="48">
        <v>14.544</v>
      </c>
      <c r="BL147" s="11">
        <v>492.96</v>
      </c>
      <c r="BM147" s="49">
        <f t="shared" si="781"/>
        <v>33894.389438943886</v>
      </c>
      <c r="BN147" s="48">
        <v>0</v>
      </c>
      <c r="BO147" s="11">
        <v>0</v>
      </c>
      <c r="BP147" s="49">
        <v>0</v>
      </c>
      <c r="BQ147" s="48">
        <v>159.78399999999999</v>
      </c>
      <c r="BR147" s="11">
        <v>8379.93</v>
      </c>
      <c r="BS147" s="49">
        <f t="shared" si="782"/>
        <v>52445.363741050423</v>
      </c>
      <c r="BT147" s="48">
        <v>0</v>
      </c>
      <c r="BU147" s="11">
        <v>0</v>
      </c>
      <c r="BV147" s="49">
        <v>0</v>
      </c>
      <c r="BW147" s="48">
        <v>0</v>
      </c>
      <c r="BX147" s="11">
        <v>0</v>
      </c>
      <c r="BY147" s="49">
        <v>0</v>
      </c>
      <c r="BZ147" s="48">
        <v>0</v>
      </c>
      <c r="CA147" s="11">
        <v>0</v>
      </c>
      <c r="CB147" s="49">
        <v>0</v>
      </c>
      <c r="CC147" s="48">
        <v>0</v>
      </c>
      <c r="CD147" s="11">
        <v>0</v>
      </c>
      <c r="CE147" s="49">
        <v>0</v>
      </c>
      <c r="CF147" s="48">
        <v>0</v>
      </c>
      <c r="CG147" s="11">
        <v>0</v>
      </c>
      <c r="CH147" s="49">
        <v>0</v>
      </c>
      <c r="CI147" s="48">
        <v>8.8999999999999996E-2</v>
      </c>
      <c r="CJ147" s="11">
        <v>39.49</v>
      </c>
      <c r="CK147" s="49">
        <f t="shared" si="784"/>
        <v>443707.86516853934</v>
      </c>
      <c r="CL147" s="48">
        <v>0</v>
      </c>
      <c r="CM147" s="11">
        <v>0</v>
      </c>
      <c r="CN147" s="49">
        <v>0</v>
      </c>
      <c r="CO147" s="48">
        <v>3.0720000000000001</v>
      </c>
      <c r="CP147" s="11">
        <v>7154.2</v>
      </c>
      <c r="CQ147" s="49">
        <f t="shared" si="785"/>
        <v>2328841.145833333</v>
      </c>
      <c r="CR147" s="48">
        <v>8.375</v>
      </c>
      <c r="CS147" s="11">
        <v>923.51</v>
      </c>
      <c r="CT147" s="49">
        <f t="shared" si="797"/>
        <v>110269.85074626865</v>
      </c>
      <c r="CU147" s="48">
        <v>0.41599999999999998</v>
      </c>
      <c r="CV147" s="11">
        <v>19.37</v>
      </c>
      <c r="CW147" s="49">
        <f t="shared" si="795"/>
        <v>46562.500000000007</v>
      </c>
      <c r="CX147" s="48">
        <v>0</v>
      </c>
      <c r="CY147" s="11">
        <v>0</v>
      </c>
      <c r="CZ147" s="49">
        <v>0</v>
      </c>
      <c r="DA147" s="48">
        <v>0</v>
      </c>
      <c r="DB147" s="11">
        <v>0</v>
      </c>
      <c r="DC147" s="49">
        <v>0</v>
      </c>
      <c r="DD147" s="48">
        <v>0</v>
      </c>
      <c r="DE147" s="11">
        <v>0</v>
      </c>
      <c r="DF147" s="49">
        <v>0</v>
      </c>
      <c r="DG147" s="48">
        <v>0</v>
      </c>
      <c r="DH147" s="11">
        <v>0</v>
      </c>
      <c r="DI147" s="49">
        <v>0</v>
      </c>
      <c r="DJ147" s="48">
        <v>0</v>
      </c>
      <c r="DK147" s="11">
        <v>0</v>
      </c>
      <c r="DL147" s="49">
        <v>0</v>
      </c>
      <c r="DM147" s="48">
        <v>0.2</v>
      </c>
      <c r="DN147" s="11">
        <v>5.85</v>
      </c>
      <c r="DO147" s="49">
        <f t="shared" si="798"/>
        <v>29249.999999999996</v>
      </c>
      <c r="DP147" s="48">
        <v>0</v>
      </c>
      <c r="DQ147" s="11">
        <v>0</v>
      </c>
      <c r="DR147" s="49">
        <v>0</v>
      </c>
      <c r="DS147" s="48">
        <v>0</v>
      </c>
      <c r="DT147" s="11">
        <v>0</v>
      </c>
      <c r="DU147" s="49">
        <v>0</v>
      </c>
      <c r="DV147" s="48">
        <v>2.0110000000000001</v>
      </c>
      <c r="DW147" s="11">
        <v>110.57</v>
      </c>
      <c r="DX147" s="49">
        <f t="shared" si="786"/>
        <v>54982.59572352063</v>
      </c>
      <c r="DY147" s="48">
        <v>0</v>
      </c>
      <c r="DZ147" s="11">
        <v>0</v>
      </c>
      <c r="EA147" s="49">
        <v>0</v>
      </c>
      <c r="EB147" s="48">
        <v>0</v>
      </c>
      <c r="EC147" s="11">
        <v>0</v>
      </c>
      <c r="ED147" s="49">
        <v>0</v>
      </c>
      <c r="EE147" s="48">
        <v>0</v>
      </c>
      <c r="EF147" s="11">
        <v>0</v>
      </c>
      <c r="EG147" s="49">
        <v>0</v>
      </c>
      <c r="EH147" s="48">
        <v>0</v>
      </c>
      <c r="EI147" s="11">
        <v>0</v>
      </c>
      <c r="EJ147" s="49">
        <v>0</v>
      </c>
      <c r="EK147" s="48">
        <v>0</v>
      </c>
      <c r="EL147" s="11">
        <v>0</v>
      </c>
      <c r="EM147" s="49">
        <f t="shared" si="787"/>
        <v>0</v>
      </c>
      <c r="EN147" s="48">
        <v>0</v>
      </c>
      <c r="EO147" s="11">
        <v>0</v>
      </c>
      <c r="EP147" s="49">
        <v>0</v>
      </c>
      <c r="EQ147" s="48">
        <v>30.253</v>
      </c>
      <c r="ER147" s="11">
        <v>2261.73</v>
      </c>
      <c r="ES147" s="49">
        <f t="shared" si="788"/>
        <v>74760.519617889135</v>
      </c>
      <c r="ET147" s="48">
        <v>0</v>
      </c>
      <c r="EU147" s="11">
        <v>0</v>
      </c>
      <c r="EV147" s="49">
        <v>0</v>
      </c>
      <c r="EW147" s="48">
        <v>0</v>
      </c>
      <c r="EX147" s="11">
        <v>0</v>
      </c>
      <c r="EY147" s="49">
        <v>0</v>
      </c>
      <c r="EZ147" s="48">
        <v>0</v>
      </c>
      <c r="FA147" s="11">
        <v>0</v>
      </c>
      <c r="FB147" s="49">
        <v>0</v>
      </c>
      <c r="FC147" s="48">
        <v>0</v>
      </c>
      <c r="FD147" s="11">
        <v>0</v>
      </c>
      <c r="FE147" s="49">
        <v>0</v>
      </c>
      <c r="FF147" s="48">
        <v>0</v>
      </c>
      <c r="FG147" s="11">
        <v>0</v>
      </c>
      <c r="FH147" s="49">
        <v>0</v>
      </c>
      <c r="FI147" s="48">
        <v>0</v>
      </c>
      <c r="FJ147" s="11">
        <v>0</v>
      </c>
      <c r="FK147" s="49">
        <v>0</v>
      </c>
      <c r="FL147" s="48">
        <v>0</v>
      </c>
      <c r="FM147" s="11">
        <v>0</v>
      </c>
      <c r="FN147" s="49">
        <v>0</v>
      </c>
      <c r="FO147" s="48">
        <v>0</v>
      </c>
      <c r="FP147" s="11">
        <v>0</v>
      </c>
      <c r="FQ147" s="49">
        <v>0</v>
      </c>
      <c r="FR147" s="48">
        <v>0</v>
      </c>
      <c r="FS147" s="11">
        <v>0</v>
      </c>
      <c r="FT147" s="49">
        <v>0</v>
      </c>
      <c r="FU147" s="48">
        <v>0</v>
      </c>
      <c r="FV147" s="11">
        <v>0</v>
      </c>
      <c r="FW147" s="49">
        <v>0</v>
      </c>
      <c r="FX147" s="48">
        <v>0</v>
      </c>
      <c r="FY147" s="11">
        <v>0</v>
      </c>
      <c r="FZ147" s="49">
        <v>0</v>
      </c>
      <c r="GA147" s="48">
        <v>0</v>
      </c>
      <c r="GB147" s="11">
        <v>0</v>
      </c>
      <c r="GC147" s="49">
        <v>0</v>
      </c>
      <c r="GD147" s="48">
        <v>7.968</v>
      </c>
      <c r="GE147" s="11">
        <v>1349.12</v>
      </c>
      <c r="GF147" s="49">
        <f t="shared" si="801"/>
        <v>169317.26907630521</v>
      </c>
      <c r="GG147" s="48">
        <v>0</v>
      </c>
      <c r="GH147" s="11">
        <v>0</v>
      </c>
      <c r="GI147" s="49">
        <v>0</v>
      </c>
      <c r="GJ147" s="48">
        <v>0</v>
      </c>
      <c r="GK147" s="11">
        <v>0</v>
      </c>
      <c r="GL147" s="49">
        <v>0</v>
      </c>
      <c r="GM147" s="48">
        <v>16.274000000000001</v>
      </c>
      <c r="GN147" s="11">
        <v>851.45</v>
      </c>
      <c r="GO147" s="49">
        <f t="shared" si="790"/>
        <v>52319.650977018551</v>
      </c>
      <c r="GP147" s="48">
        <v>0</v>
      </c>
      <c r="GQ147" s="11">
        <v>0</v>
      </c>
      <c r="GR147" s="49">
        <v>0</v>
      </c>
      <c r="GS147" s="48">
        <v>0</v>
      </c>
      <c r="GT147" s="11">
        <v>0</v>
      </c>
      <c r="GU147" s="49">
        <v>0</v>
      </c>
      <c r="GV147" s="48">
        <v>0</v>
      </c>
      <c r="GW147" s="11">
        <v>0</v>
      </c>
      <c r="GX147" s="49">
        <v>0</v>
      </c>
      <c r="GY147" s="48">
        <v>4.3049999999999997</v>
      </c>
      <c r="GZ147" s="11">
        <v>65.459999999999994</v>
      </c>
      <c r="HA147" s="49">
        <f t="shared" si="807"/>
        <v>15205.574912891987</v>
      </c>
      <c r="HB147" s="48">
        <v>0</v>
      </c>
      <c r="HC147" s="11">
        <v>0</v>
      </c>
      <c r="HD147" s="49">
        <v>0</v>
      </c>
      <c r="HE147" s="48">
        <v>0</v>
      </c>
      <c r="HF147" s="11">
        <v>0</v>
      </c>
      <c r="HG147" s="49">
        <v>0</v>
      </c>
      <c r="HH147" s="48">
        <v>0</v>
      </c>
      <c r="HI147" s="11">
        <v>0</v>
      </c>
      <c r="HJ147" s="49">
        <v>0</v>
      </c>
      <c r="HK147" s="48">
        <v>0</v>
      </c>
      <c r="HL147" s="11">
        <v>0</v>
      </c>
      <c r="HM147" s="49">
        <v>0</v>
      </c>
      <c r="HN147" s="48">
        <v>0</v>
      </c>
      <c r="HO147" s="11">
        <v>0</v>
      </c>
      <c r="HP147" s="49">
        <v>0</v>
      </c>
      <c r="HQ147" s="48">
        <v>0</v>
      </c>
      <c r="HR147" s="11">
        <v>0</v>
      </c>
      <c r="HS147" s="49">
        <v>0</v>
      </c>
      <c r="HT147" s="48">
        <v>0.06</v>
      </c>
      <c r="HU147" s="11">
        <v>18.8</v>
      </c>
      <c r="HV147" s="49">
        <f t="shared" si="792"/>
        <v>313333.33333333337</v>
      </c>
      <c r="HW147" s="48">
        <v>28.606000000000002</v>
      </c>
      <c r="HX147" s="11">
        <v>1512.32</v>
      </c>
      <c r="HY147" s="49">
        <f t="shared" si="793"/>
        <v>52867.230650912388</v>
      </c>
      <c r="HZ147" s="48">
        <v>0</v>
      </c>
      <c r="IA147" s="11">
        <v>0</v>
      </c>
      <c r="IB147" s="49">
        <v>0</v>
      </c>
      <c r="IC147" s="48"/>
      <c r="ID147" s="11"/>
      <c r="IE147" s="49"/>
      <c r="IF147" s="48"/>
      <c r="IG147" s="11"/>
      <c r="IH147" s="49"/>
      <c r="II147" s="48"/>
      <c r="IJ147" s="11"/>
      <c r="IK147" s="49"/>
      <c r="IL147" s="48"/>
      <c r="IM147" s="11"/>
      <c r="IN147" s="49"/>
      <c r="IO147" s="48"/>
      <c r="IP147" s="11"/>
      <c r="IQ147" s="49"/>
      <c r="IR147" s="48">
        <v>0</v>
      </c>
      <c r="IS147" s="11">
        <v>0</v>
      </c>
      <c r="IT147" s="49">
        <v>0</v>
      </c>
      <c r="IU147" s="10">
        <f t="shared" si="748"/>
        <v>307.98500000000001</v>
      </c>
      <c r="IV147" s="15">
        <f t="shared" si="749"/>
        <v>25320.069999999992</v>
      </c>
      <c r="IW147" s="6"/>
      <c r="IX147" s="9"/>
      <c r="IY147" s="6"/>
      <c r="IZ147" s="6"/>
      <c r="JA147" s="6"/>
      <c r="JB147" s="9"/>
      <c r="JC147" s="6"/>
      <c r="JD147" s="6"/>
      <c r="JE147" s="6"/>
      <c r="JF147" s="9"/>
      <c r="JG147" s="6"/>
      <c r="JH147" s="6"/>
      <c r="JI147" s="1"/>
      <c r="JJ147" s="2"/>
      <c r="JK147" s="1"/>
      <c r="JL147" s="1"/>
      <c r="JM147" s="1"/>
      <c r="JN147" s="2"/>
      <c r="JO147" s="1"/>
      <c r="JP147" s="1"/>
      <c r="JQ147" s="1"/>
      <c r="JR147" s="2"/>
      <c r="JS147" s="1"/>
      <c r="JT147" s="1"/>
      <c r="JU147" s="1"/>
      <c r="JV147" s="2"/>
      <c r="JW147" s="1"/>
      <c r="JX147" s="1"/>
      <c r="JY147" s="1"/>
      <c r="JZ147" s="2"/>
      <c r="KA147" s="1"/>
      <c r="KB147" s="1"/>
      <c r="KC147" s="1"/>
      <c r="KD147" s="2"/>
      <c r="KE147" s="1"/>
      <c r="KF147" s="1"/>
      <c r="KG147" s="1"/>
      <c r="KH147" s="2"/>
      <c r="KI147" s="1"/>
      <c r="KJ147" s="1"/>
      <c r="KK147" s="1"/>
      <c r="KL147" s="2"/>
      <c r="KM147" s="1"/>
      <c r="KN147" s="1"/>
      <c r="KO147" s="1"/>
    </row>
    <row r="148" spans="1:376" ht="15" thickBot="1" x14ac:dyDescent="0.35">
      <c r="A148" s="66"/>
      <c r="B148" s="67" t="s">
        <v>17</v>
      </c>
      <c r="C148" s="50">
        <f t="shared" ref="C148:D148" si="808">SUM(C136:C147)</f>
        <v>0</v>
      </c>
      <c r="D148" s="31">
        <f t="shared" si="808"/>
        <v>0</v>
      </c>
      <c r="E148" s="51"/>
      <c r="F148" s="50">
        <f t="shared" ref="F148:G148" si="809">SUM(F136:F147)</f>
        <v>1.5489999999999999</v>
      </c>
      <c r="G148" s="31">
        <f t="shared" si="809"/>
        <v>7.53</v>
      </c>
      <c r="H148" s="51"/>
      <c r="I148" s="50">
        <f t="shared" ref="I148:J148" si="810">SUM(I136:I147)</f>
        <v>12.976999999999999</v>
      </c>
      <c r="J148" s="31">
        <f t="shared" si="810"/>
        <v>483.87</v>
      </c>
      <c r="K148" s="51"/>
      <c r="L148" s="50">
        <f t="shared" ref="L148:M148" si="811">SUM(L136:L147)</f>
        <v>15.266000000000002</v>
      </c>
      <c r="M148" s="31">
        <f t="shared" si="811"/>
        <v>806.30000000000007</v>
      </c>
      <c r="N148" s="51"/>
      <c r="O148" s="50">
        <f t="shared" ref="O148:P148" si="812">SUM(O136:O147)</f>
        <v>0</v>
      </c>
      <c r="P148" s="31">
        <f t="shared" si="812"/>
        <v>0</v>
      </c>
      <c r="Q148" s="51"/>
      <c r="R148" s="50">
        <f t="shared" ref="R148:S148" si="813">SUM(R136:R147)</f>
        <v>0</v>
      </c>
      <c r="S148" s="31">
        <f t="shared" si="813"/>
        <v>0</v>
      </c>
      <c r="T148" s="51"/>
      <c r="U148" s="50">
        <f t="shared" ref="U148:V148" si="814">SUM(U136:U147)</f>
        <v>0</v>
      </c>
      <c r="V148" s="31">
        <f t="shared" si="814"/>
        <v>0</v>
      </c>
      <c r="W148" s="51"/>
      <c r="X148" s="50">
        <f t="shared" ref="X148:Y148" si="815">SUM(X136:X147)</f>
        <v>0</v>
      </c>
      <c r="Y148" s="31">
        <f t="shared" si="815"/>
        <v>0</v>
      </c>
      <c r="Z148" s="51"/>
      <c r="AA148" s="50">
        <f t="shared" ref="AA148:AB148" si="816">SUM(AA136:AA147)</f>
        <v>0</v>
      </c>
      <c r="AB148" s="31">
        <f t="shared" si="816"/>
        <v>0</v>
      </c>
      <c r="AC148" s="51"/>
      <c r="AD148" s="50">
        <f t="shared" ref="AD148:AE148" si="817">SUM(AD136:AD147)</f>
        <v>0</v>
      </c>
      <c r="AE148" s="31">
        <f t="shared" si="817"/>
        <v>0</v>
      </c>
      <c r="AF148" s="51"/>
      <c r="AG148" s="50">
        <f t="shared" ref="AG148:AH148" si="818">SUM(AG136:AG147)</f>
        <v>0</v>
      </c>
      <c r="AH148" s="31">
        <f t="shared" si="818"/>
        <v>0</v>
      </c>
      <c r="AI148" s="51"/>
      <c r="AJ148" s="50">
        <f t="shared" ref="AJ148:AK148" si="819">SUM(AJ136:AJ147)</f>
        <v>0</v>
      </c>
      <c r="AK148" s="31">
        <f t="shared" si="819"/>
        <v>0</v>
      </c>
      <c r="AL148" s="51"/>
      <c r="AM148" s="50">
        <f t="shared" ref="AM148:AN148" si="820">SUM(AM136:AM147)</f>
        <v>17.637999999999998</v>
      </c>
      <c r="AN148" s="31">
        <f t="shared" si="820"/>
        <v>1122.76</v>
      </c>
      <c r="AO148" s="51"/>
      <c r="AP148" s="50">
        <f t="shared" ref="AP148:AQ148" si="821">SUM(AP136:AP147)</f>
        <v>0</v>
      </c>
      <c r="AQ148" s="31">
        <f t="shared" si="821"/>
        <v>0</v>
      </c>
      <c r="AR148" s="51"/>
      <c r="AS148" s="50">
        <f t="shared" ref="AS148:AT148" si="822">SUM(AS136:AS147)</f>
        <v>0</v>
      </c>
      <c r="AT148" s="31">
        <f t="shared" si="822"/>
        <v>0</v>
      </c>
      <c r="AU148" s="51"/>
      <c r="AV148" s="50">
        <f t="shared" ref="AV148:AW148" si="823">SUM(AV136:AV147)</f>
        <v>0</v>
      </c>
      <c r="AW148" s="31">
        <f t="shared" si="823"/>
        <v>0</v>
      </c>
      <c r="AX148" s="51"/>
      <c r="AY148" s="50">
        <f t="shared" ref="AY148:AZ148" si="824">SUM(AY136:AY147)</f>
        <v>385.31799999999998</v>
      </c>
      <c r="AZ148" s="31">
        <f t="shared" si="824"/>
        <v>21785.78</v>
      </c>
      <c r="BA148" s="51"/>
      <c r="BB148" s="50">
        <f t="shared" ref="BB148:BC148" si="825">SUM(BB136:BB147)</f>
        <v>0</v>
      </c>
      <c r="BC148" s="31">
        <f t="shared" si="825"/>
        <v>0</v>
      </c>
      <c r="BD148" s="51"/>
      <c r="BE148" s="50">
        <f t="shared" ref="BE148:BF148" si="826">SUM(BE136:BE147)</f>
        <v>0</v>
      </c>
      <c r="BF148" s="31">
        <f t="shared" si="826"/>
        <v>0</v>
      </c>
      <c r="BG148" s="51"/>
      <c r="BH148" s="50">
        <f t="shared" ref="BH148:BI148" si="827">SUM(BH136:BH147)</f>
        <v>0</v>
      </c>
      <c r="BI148" s="31">
        <f t="shared" si="827"/>
        <v>0</v>
      </c>
      <c r="BJ148" s="51"/>
      <c r="BK148" s="50">
        <f t="shared" ref="BK148:BL148" si="828">SUM(BK136:BK147)</f>
        <v>225.74200000000002</v>
      </c>
      <c r="BL148" s="31">
        <f t="shared" si="828"/>
        <v>11940.429999999998</v>
      </c>
      <c r="BM148" s="51"/>
      <c r="BN148" s="50">
        <f t="shared" ref="BN148:BO148" si="829">SUM(BN136:BN147)</f>
        <v>0</v>
      </c>
      <c r="BO148" s="31">
        <f t="shared" si="829"/>
        <v>0</v>
      </c>
      <c r="BP148" s="51"/>
      <c r="BQ148" s="50">
        <f t="shared" ref="BQ148:BR148" si="830">SUM(BQ136:BQ147)</f>
        <v>808.02500000000009</v>
      </c>
      <c r="BR148" s="31">
        <f t="shared" si="830"/>
        <v>40614.179999999993</v>
      </c>
      <c r="BS148" s="51"/>
      <c r="BT148" s="50">
        <f t="shared" ref="BT148:BU148" si="831">SUM(BT136:BT147)</f>
        <v>3.5999999999999997E-2</v>
      </c>
      <c r="BU148" s="31">
        <f t="shared" si="831"/>
        <v>0.6</v>
      </c>
      <c r="BV148" s="51"/>
      <c r="BW148" s="50">
        <f t="shared" ref="BW148:BX148" si="832">SUM(BW136:BW147)</f>
        <v>0</v>
      </c>
      <c r="BX148" s="31">
        <f t="shared" si="832"/>
        <v>0</v>
      </c>
      <c r="BY148" s="51"/>
      <c r="BZ148" s="50">
        <f t="shared" ref="BZ148:CA148" si="833">SUM(BZ136:BZ147)</f>
        <v>0</v>
      </c>
      <c r="CA148" s="31">
        <f t="shared" si="833"/>
        <v>0</v>
      </c>
      <c r="CB148" s="51"/>
      <c r="CC148" s="50">
        <f t="shared" ref="CC148:CD148" si="834">SUM(CC136:CC147)</f>
        <v>0.34099999999999997</v>
      </c>
      <c r="CD148" s="31">
        <f t="shared" si="834"/>
        <v>0.74</v>
      </c>
      <c r="CE148" s="51"/>
      <c r="CF148" s="50">
        <f t="shared" ref="CF148:CG148" si="835">SUM(CF136:CF147)</f>
        <v>0</v>
      </c>
      <c r="CG148" s="31">
        <f t="shared" si="835"/>
        <v>0</v>
      </c>
      <c r="CH148" s="51"/>
      <c r="CI148" s="50">
        <f t="shared" ref="CI148:CJ148" si="836">SUM(CI136:CI147)</f>
        <v>19.776</v>
      </c>
      <c r="CJ148" s="31">
        <f t="shared" si="836"/>
        <v>2376.1099999999997</v>
      </c>
      <c r="CK148" s="51"/>
      <c r="CL148" s="50">
        <f t="shared" ref="CL148:CM148" si="837">SUM(CL136:CL147)</f>
        <v>0</v>
      </c>
      <c r="CM148" s="31">
        <f t="shared" si="837"/>
        <v>0</v>
      </c>
      <c r="CN148" s="51"/>
      <c r="CO148" s="50">
        <f t="shared" ref="CO148:CP148" si="838">SUM(CO136:CO147)</f>
        <v>168.44499999999999</v>
      </c>
      <c r="CP148" s="31">
        <f t="shared" si="838"/>
        <v>57280.930000000008</v>
      </c>
      <c r="CQ148" s="51"/>
      <c r="CR148" s="50">
        <f t="shared" ref="CR148:CS148" si="839">SUM(CR136:CR147)</f>
        <v>33.682000000000002</v>
      </c>
      <c r="CS148" s="31">
        <f t="shared" si="839"/>
        <v>3720.5600000000004</v>
      </c>
      <c r="CT148" s="51"/>
      <c r="CU148" s="50">
        <f t="shared" ref="CU148:CV148" si="840">SUM(CU136:CU147)</f>
        <v>16.216999999999999</v>
      </c>
      <c r="CV148" s="31">
        <f t="shared" si="840"/>
        <v>1176.3</v>
      </c>
      <c r="CW148" s="51"/>
      <c r="CX148" s="50">
        <f t="shared" ref="CX148:CY148" si="841">SUM(CX136:CX147)</f>
        <v>5.0000000000000001E-3</v>
      </c>
      <c r="CY148" s="31">
        <f t="shared" si="841"/>
        <v>0.32</v>
      </c>
      <c r="CZ148" s="51"/>
      <c r="DA148" s="50">
        <f t="shared" ref="DA148:DB148" si="842">SUM(DA136:DA147)</f>
        <v>0</v>
      </c>
      <c r="DB148" s="31">
        <f t="shared" si="842"/>
        <v>0</v>
      </c>
      <c r="DC148" s="51"/>
      <c r="DD148" s="50">
        <f t="shared" ref="DD148:DE148" si="843">SUM(DD136:DD147)</f>
        <v>0</v>
      </c>
      <c r="DE148" s="31">
        <f t="shared" si="843"/>
        <v>0</v>
      </c>
      <c r="DF148" s="51"/>
      <c r="DG148" s="50">
        <f t="shared" ref="DG148:DH148" si="844">SUM(DG136:DG147)</f>
        <v>0</v>
      </c>
      <c r="DH148" s="31">
        <f t="shared" si="844"/>
        <v>0</v>
      </c>
      <c r="DI148" s="51"/>
      <c r="DJ148" s="50">
        <f t="shared" ref="DJ148:DK148" si="845">SUM(DJ136:DJ147)</f>
        <v>0</v>
      </c>
      <c r="DK148" s="31">
        <f t="shared" si="845"/>
        <v>0</v>
      </c>
      <c r="DL148" s="51"/>
      <c r="DM148" s="61">
        <f t="shared" ref="DM148:DN148" si="846">SUM(DM136:DM147)</f>
        <v>3.3440000000000003</v>
      </c>
      <c r="DN148" s="31">
        <f t="shared" si="846"/>
        <v>100.35999999999999</v>
      </c>
      <c r="DO148" s="51"/>
      <c r="DP148" s="50">
        <f t="shared" ref="DP148:DQ148" si="847">SUM(DP136:DP147)</f>
        <v>0</v>
      </c>
      <c r="DQ148" s="31">
        <f t="shared" si="847"/>
        <v>0</v>
      </c>
      <c r="DR148" s="51"/>
      <c r="DS148" s="50">
        <v>0</v>
      </c>
      <c r="DT148" s="31">
        <v>0</v>
      </c>
      <c r="DU148" s="51"/>
      <c r="DV148" s="50">
        <f t="shared" ref="DV148:DW148" si="848">SUM(DV136:DV147)</f>
        <v>44.961000000000006</v>
      </c>
      <c r="DW148" s="31">
        <f t="shared" si="848"/>
        <v>1962.4899999999998</v>
      </c>
      <c r="DX148" s="51"/>
      <c r="DY148" s="50">
        <f t="shared" ref="DY148:DZ148" si="849">SUM(DY136:DY147)</f>
        <v>0</v>
      </c>
      <c r="DZ148" s="31">
        <f t="shared" si="849"/>
        <v>0</v>
      </c>
      <c r="EA148" s="51"/>
      <c r="EB148" s="50">
        <f t="shared" ref="EB148:EC148" si="850">SUM(EB136:EB147)</f>
        <v>0</v>
      </c>
      <c r="EC148" s="31">
        <f t="shared" si="850"/>
        <v>0</v>
      </c>
      <c r="ED148" s="51"/>
      <c r="EE148" s="50">
        <f t="shared" ref="EE148:EF148" si="851">SUM(EE136:EE147)</f>
        <v>0</v>
      </c>
      <c r="EF148" s="31">
        <f t="shared" si="851"/>
        <v>0</v>
      </c>
      <c r="EG148" s="51"/>
      <c r="EH148" s="50">
        <f t="shared" ref="EH148:EI148" si="852">SUM(EH136:EH147)</f>
        <v>0</v>
      </c>
      <c r="EI148" s="31">
        <f t="shared" si="852"/>
        <v>0</v>
      </c>
      <c r="EJ148" s="51"/>
      <c r="EK148" s="50">
        <f t="shared" ref="EK148:EL148" si="853">SUM(EK136:EK147)</f>
        <v>0</v>
      </c>
      <c r="EL148" s="31">
        <f t="shared" si="853"/>
        <v>0</v>
      </c>
      <c r="EM148" s="51"/>
      <c r="EN148" s="50">
        <f t="shared" ref="EN148:EO148" si="854">SUM(EN136:EN147)</f>
        <v>1.9000000000000003E-2</v>
      </c>
      <c r="EO148" s="31">
        <f t="shared" si="854"/>
        <v>0.22999999999999998</v>
      </c>
      <c r="EP148" s="51"/>
      <c r="EQ148" s="50">
        <f t="shared" ref="EQ148:ER148" si="855">SUM(EQ136:EQ147)</f>
        <v>1621.8539999999998</v>
      </c>
      <c r="ER148" s="31">
        <f t="shared" si="855"/>
        <v>145522.06</v>
      </c>
      <c r="ES148" s="51"/>
      <c r="ET148" s="50">
        <f t="shared" ref="ET148:EU148" si="856">SUM(ET136:ET147)</f>
        <v>0</v>
      </c>
      <c r="EU148" s="31">
        <f t="shared" si="856"/>
        <v>0</v>
      </c>
      <c r="EV148" s="51"/>
      <c r="EW148" s="50">
        <f t="shared" ref="EW148:EX148" si="857">SUM(EW136:EW147)</f>
        <v>0</v>
      </c>
      <c r="EX148" s="31">
        <f t="shared" si="857"/>
        <v>0</v>
      </c>
      <c r="EY148" s="51"/>
      <c r="EZ148" s="50">
        <f t="shared" ref="EZ148:FA148" si="858">SUM(EZ136:EZ147)</f>
        <v>7179.1069999999991</v>
      </c>
      <c r="FA148" s="31">
        <f t="shared" si="858"/>
        <v>65.260000000000005</v>
      </c>
      <c r="FB148" s="51"/>
      <c r="FC148" s="50">
        <f t="shared" ref="FC148:FD148" si="859">SUM(FC136:FC147)</f>
        <v>0</v>
      </c>
      <c r="FD148" s="31">
        <f t="shared" si="859"/>
        <v>0</v>
      </c>
      <c r="FE148" s="51"/>
      <c r="FF148" s="50">
        <f t="shared" ref="FF148:FG148" si="860">SUM(FF136:FF147)</f>
        <v>0</v>
      </c>
      <c r="FG148" s="31">
        <f t="shared" si="860"/>
        <v>0</v>
      </c>
      <c r="FH148" s="51"/>
      <c r="FI148" s="50">
        <f t="shared" ref="FI148:FJ148" si="861">SUM(FI136:FI147)</f>
        <v>0</v>
      </c>
      <c r="FJ148" s="31">
        <f t="shared" si="861"/>
        <v>0</v>
      </c>
      <c r="FK148" s="51"/>
      <c r="FL148" s="50">
        <f t="shared" ref="FL148:FM148" si="862">SUM(FL136:FL147)</f>
        <v>0</v>
      </c>
      <c r="FM148" s="31">
        <f t="shared" si="862"/>
        <v>0</v>
      </c>
      <c r="FN148" s="51"/>
      <c r="FO148" s="50">
        <f t="shared" ref="FO148:FP148" si="863">SUM(FO136:FO147)</f>
        <v>1.8310000000000002</v>
      </c>
      <c r="FP148" s="31">
        <f t="shared" si="863"/>
        <v>1878.9899999999998</v>
      </c>
      <c r="FQ148" s="51"/>
      <c r="FR148" s="50">
        <f t="shared" ref="FR148:FS148" si="864">SUM(FR136:FR147)</f>
        <v>0</v>
      </c>
      <c r="FS148" s="31">
        <f t="shared" si="864"/>
        <v>0</v>
      </c>
      <c r="FT148" s="51"/>
      <c r="FU148" s="50">
        <f t="shared" ref="FU148:FV148" si="865">SUM(FU136:FU147)</f>
        <v>0</v>
      </c>
      <c r="FV148" s="31">
        <f t="shared" si="865"/>
        <v>0</v>
      </c>
      <c r="FW148" s="51"/>
      <c r="FX148" s="50">
        <f t="shared" ref="FX148:FY148" si="866">SUM(FX136:FX147)</f>
        <v>0</v>
      </c>
      <c r="FY148" s="31">
        <f t="shared" si="866"/>
        <v>0</v>
      </c>
      <c r="FZ148" s="51"/>
      <c r="GA148" s="50">
        <f t="shared" ref="GA148:GB148" si="867">SUM(GA136:GA147)</f>
        <v>0</v>
      </c>
      <c r="GB148" s="31">
        <f t="shared" si="867"/>
        <v>0</v>
      </c>
      <c r="GC148" s="51"/>
      <c r="GD148" s="50">
        <f t="shared" ref="GD148:GE148" si="868">SUM(GD136:GD147)</f>
        <v>16.752000000000002</v>
      </c>
      <c r="GE148" s="31">
        <f t="shared" si="868"/>
        <v>2716.54</v>
      </c>
      <c r="GF148" s="51"/>
      <c r="GG148" s="50">
        <f t="shared" ref="GG148:GH148" si="869">SUM(GG136:GG147)</f>
        <v>0</v>
      </c>
      <c r="GH148" s="31">
        <f t="shared" si="869"/>
        <v>0</v>
      </c>
      <c r="GI148" s="51"/>
      <c r="GJ148" s="50">
        <f t="shared" ref="GJ148:GK148" si="870">SUM(GJ136:GJ147)</f>
        <v>0</v>
      </c>
      <c r="GK148" s="31">
        <f t="shared" si="870"/>
        <v>0</v>
      </c>
      <c r="GL148" s="51"/>
      <c r="GM148" s="50">
        <f t="shared" ref="GM148:GN148" si="871">SUM(GM136:GM147)</f>
        <v>354.03000000000003</v>
      </c>
      <c r="GN148" s="31">
        <f t="shared" si="871"/>
        <v>37617.549999999996</v>
      </c>
      <c r="GO148" s="51"/>
      <c r="GP148" s="50">
        <f t="shared" ref="GP148:GQ148" si="872">SUM(GP136:GP147)</f>
        <v>0</v>
      </c>
      <c r="GQ148" s="31">
        <f t="shared" si="872"/>
        <v>0</v>
      </c>
      <c r="GR148" s="51"/>
      <c r="GS148" s="50">
        <f t="shared" ref="GS148:GT148" si="873">SUM(GS136:GS147)</f>
        <v>83.095000000000013</v>
      </c>
      <c r="GT148" s="31">
        <f t="shared" si="873"/>
        <v>11582.390000000001</v>
      </c>
      <c r="GU148" s="51"/>
      <c r="GV148" s="50">
        <f t="shared" ref="GV148:GW148" si="874">SUM(GV136:GV147)</f>
        <v>0</v>
      </c>
      <c r="GW148" s="31">
        <f t="shared" si="874"/>
        <v>0</v>
      </c>
      <c r="GX148" s="51"/>
      <c r="GY148" s="50">
        <f t="shared" ref="GY148:GZ148" si="875">SUM(GY136:GY147)</f>
        <v>5.8029999999999999</v>
      </c>
      <c r="GZ148" s="31">
        <f t="shared" si="875"/>
        <v>118.96</v>
      </c>
      <c r="HA148" s="51"/>
      <c r="HB148" s="50">
        <f t="shared" ref="HB148:HC148" si="876">SUM(HB136:HB147)</f>
        <v>1E-3</v>
      </c>
      <c r="HC148" s="31">
        <f t="shared" si="876"/>
        <v>0.05</v>
      </c>
      <c r="HD148" s="51"/>
      <c r="HE148" s="50">
        <f t="shared" ref="HE148:HF148" si="877">SUM(HE136:HE147)</f>
        <v>3.06</v>
      </c>
      <c r="HF148" s="31">
        <f t="shared" si="877"/>
        <v>6.48</v>
      </c>
      <c r="HG148" s="51"/>
      <c r="HH148" s="50">
        <f t="shared" ref="HH148:HI148" si="878">SUM(HH136:HH147)</f>
        <v>0</v>
      </c>
      <c r="HI148" s="31">
        <f t="shared" si="878"/>
        <v>0</v>
      </c>
      <c r="HJ148" s="51"/>
      <c r="HK148" s="50">
        <f t="shared" ref="HK148:HL148" si="879">SUM(HK136:HK147)</f>
        <v>0</v>
      </c>
      <c r="HL148" s="31">
        <f t="shared" si="879"/>
        <v>0</v>
      </c>
      <c r="HM148" s="51"/>
      <c r="HN148" s="50">
        <f t="shared" ref="HN148:HO148" si="880">SUM(HN136:HN147)</f>
        <v>0</v>
      </c>
      <c r="HO148" s="31">
        <f t="shared" si="880"/>
        <v>0</v>
      </c>
      <c r="HP148" s="51"/>
      <c r="HQ148" s="50">
        <f t="shared" ref="HQ148:HR148" si="881">SUM(HQ136:HQ147)</f>
        <v>0</v>
      </c>
      <c r="HR148" s="31">
        <f t="shared" si="881"/>
        <v>0</v>
      </c>
      <c r="HS148" s="51"/>
      <c r="HT148" s="50">
        <f t="shared" ref="HT148:HU148" si="882">SUM(HT136:HT147)</f>
        <v>38.451000000000001</v>
      </c>
      <c r="HU148" s="31">
        <f t="shared" si="882"/>
        <v>4194.46</v>
      </c>
      <c r="HV148" s="51"/>
      <c r="HW148" s="50">
        <f t="shared" ref="HW148:HX148" si="883">SUM(HW136:HW147)</f>
        <v>214.55499999999998</v>
      </c>
      <c r="HX148" s="31">
        <f t="shared" si="883"/>
        <v>16188.569999999998</v>
      </c>
      <c r="HY148" s="51"/>
      <c r="HZ148" s="50">
        <f t="shared" ref="HZ148:IA148" si="884">SUM(HZ136:HZ147)</f>
        <v>0.245</v>
      </c>
      <c r="IA148" s="31">
        <f t="shared" si="884"/>
        <v>8.5399999999999991</v>
      </c>
      <c r="IB148" s="51"/>
      <c r="IC148" s="50"/>
      <c r="ID148" s="31"/>
      <c r="IE148" s="51"/>
      <c r="IF148" s="50"/>
      <c r="IG148" s="31"/>
      <c r="IH148" s="51"/>
      <c r="II148" s="50"/>
      <c r="IJ148" s="31"/>
      <c r="IK148" s="51"/>
      <c r="IL148" s="50"/>
      <c r="IM148" s="31"/>
      <c r="IN148" s="51"/>
      <c r="IO148" s="50"/>
      <c r="IP148" s="31"/>
      <c r="IQ148" s="51"/>
      <c r="IR148" s="50">
        <f t="shared" ref="IR148:IS148" si="885">SUM(IR136:IR147)</f>
        <v>0</v>
      </c>
      <c r="IS148" s="31">
        <f t="shared" si="885"/>
        <v>0</v>
      </c>
      <c r="IT148" s="51"/>
      <c r="IU148" s="32">
        <f t="shared" si="748"/>
        <v>11272.125</v>
      </c>
      <c r="IV148" s="33">
        <f t="shared" si="749"/>
        <v>363279.33999999997</v>
      </c>
      <c r="IW148" s="6"/>
      <c r="IX148" s="9"/>
      <c r="IY148" s="6"/>
      <c r="IZ148" s="6"/>
      <c r="JA148" s="6"/>
      <c r="JB148" s="9"/>
      <c r="JC148" s="6"/>
      <c r="JD148" s="6"/>
      <c r="JE148" s="6"/>
      <c r="JF148" s="9"/>
      <c r="JG148" s="6"/>
      <c r="JH148" s="6"/>
      <c r="JI148" s="1"/>
      <c r="JJ148" s="2"/>
      <c r="JK148" s="1"/>
      <c r="JL148" s="1"/>
      <c r="JM148" s="1"/>
      <c r="JN148" s="2"/>
      <c r="JO148" s="1"/>
      <c r="JP148" s="1"/>
      <c r="JQ148" s="1"/>
      <c r="JR148" s="2"/>
      <c r="JS148" s="1"/>
      <c r="JT148" s="1"/>
      <c r="JU148" s="1"/>
      <c r="JV148" s="2"/>
      <c r="JW148" s="1"/>
      <c r="JX148" s="1"/>
      <c r="JY148" s="1"/>
      <c r="JZ148" s="2"/>
      <c r="KA148" s="1"/>
      <c r="KB148" s="1"/>
      <c r="KC148" s="1"/>
      <c r="KD148" s="2"/>
      <c r="KE148" s="1"/>
      <c r="KF148" s="1"/>
      <c r="KG148" s="1"/>
      <c r="KH148" s="2"/>
      <c r="KI148" s="1"/>
      <c r="KJ148" s="1"/>
      <c r="KK148" s="1"/>
      <c r="KL148" s="2"/>
      <c r="KM148" s="1"/>
      <c r="KN148" s="1"/>
      <c r="KO148" s="1"/>
      <c r="KT148" s="3"/>
      <c r="KY148" s="3"/>
      <c r="LD148" s="3"/>
      <c r="LI148" s="3"/>
      <c r="LN148" s="3"/>
      <c r="LS148" s="3"/>
      <c r="LX148" s="3"/>
      <c r="MC148" s="3"/>
      <c r="MH148" s="3"/>
      <c r="MM148" s="3"/>
      <c r="MR148" s="3"/>
      <c r="MW148" s="3"/>
      <c r="NB148" s="3"/>
      <c r="NG148" s="3"/>
      <c r="NL148" s="3"/>
    </row>
    <row r="149" spans="1:376" x14ac:dyDescent="0.3">
      <c r="A149" s="64">
        <v>2015</v>
      </c>
      <c r="B149" s="65" t="s">
        <v>5</v>
      </c>
      <c r="C149" s="48">
        <v>0</v>
      </c>
      <c r="D149" s="11">
        <v>0</v>
      </c>
      <c r="E149" s="49">
        <f t="shared" ref="E149:E160" si="886">IF(C149=0,0,D149/C149*1000)</f>
        <v>0</v>
      </c>
      <c r="F149" s="48">
        <v>0</v>
      </c>
      <c r="G149" s="11">
        <v>0</v>
      </c>
      <c r="H149" s="49">
        <v>0</v>
      </c>
      <c r="I149" s="48">
        <v>0</v>
      </c>
      <c r="J149" s="11">
        <v>0</v>
      </c>
      <c r="K149" s="49">
        <v>0</v>
      </c>
      <c r="L149" s="48">
        <v>0</v>
      </c>
      <c r="M149" s="11">
        <v>0</v>
      </c>
      <c r="N149" s="49">
        <v>0</v>
      </c>
      <c r="O149" s="48">
        <v>0</v>
      </c>
      <c r="P149" s="11">
        <v>0</v>
      </c>
      <c r="Q149" s="49">
        <v>0</v>
      </c>
      <c r="R149" s="48">
        <v>0</v>
      </c>
      <c r="S149" s="11">
        <v>0</v>
      </c>
      <c r="T149" s="49">
        <v>0</v>
      </c>
      <c r="U149" s="48">
        <v>0</v>
      </c>
      <c r="V149" s="11">
        <v>0</v>
      </c>
      <c r="W149" s="49">
        <v>0</v>
      </c>
      <c r="X149" s="48">
        <v>0</v>
      </c>
      <c r="Y149" s="11">
        <v>0</v>
      </c>
      <c r="Z149" s="49">
        <v>0</v>
      </c>
      <c r="AA149" s="48">
        <v>0</v>
      </c>
      <c r="AB149" s="11">
        <v>0</v>
      </c>
      <c r="AC149" s="49">
        <f t="shared" ref="AC149:AC160" si="887">IF(AA149=0,0,AB149/AA149*1000)</f>
        <v>0</v>
      </c>
      <c r="AD149" s="48">
        <v>0</v>
      </c>
      <c r="AE149" s="11">
        <v>0</v>
      </c>
      <c r="AF149" s="49">
        <v>0</v>
      </c>
      <c r="AG149" s="48">
        <v>0</v>
      </c>
      <c r="AH149" s="11">
        <v>0</v>
      </c>
      <c r="AI149" s="49">
        <v>0</v>
      </c>
      <c r="AJ149" s="48">
        <v>0</v>
      </c>
      <c r="AK149" s="11">
        <v>0</v>
      </c>
      <c r="AL149" s="49">
        <v>0</v>
      </c>
      <c r="AM149" s="48">
        <v>0</v>
      </c>
      <c r="AN149" s="11">
        <v>0</v>
      </c>
      <c r="AO149" s="49">
        <v>0</v>
      </c>
      <c r="AP149" s="48">
        <v>0</v>
      </c>
      <c r="AQ149" s="11">
        <v>0</v>
      </c>
      <c r="AR149" s="49">
        <v>0</v>
      </c>
      <c r="AS149" s="48">
        <v>0</v>
      </c>
      <c r="AT149" s="11">
        <v>0</v>
      </c>
      <c r="AU149" s="49">
        <f t="shared" ref="AU149:AU160" si="888">IF(AS149=0,0,AT149/AS149*1000)</f>
        <v>0</v>
      </c>
      <c r="AV149" s="48">
        <v>0</v>
      </c>
      <c r="AW149" s="11">
        <v>0</v>
      </c>
      <c r="AX149" s="49">
        <v>0</v>
      </c>
      <c r="AY149" s="48">
        <v>44.545999999999999</v>
      </c>
      <c r="AZ149" s="11">
        <v>2393.39</v>
      </c>
      <c r="BA149" s="49">
        <f t="shared" ref="BA149:BA160" si="889">AZ149/AY149*1000</f>
        <v>53728.505365240424</v>
      </c>
      <c r="BB149" s="48">
        <v>0</v>
      </c>
      <c r="BC149" s="11">
        <v>0</v>
      </c>
      <c r="BD149" s="49">
        <v>0</v>
      </c>
      <c r="BE149" s="48">
        <v>0</v>
      </c>
      <c r="BF149" s="11">
        <v>0</v>
      </c>
      <c r="BG149" s="49">
        <v>0</v>
      </c>
      <c r="BH149" s="48">
        <v>0</v>
      </c>
      <c r="BI149" s="11">
        <v>0</v>
      </c>
      <c r="BJ149" s="49">
        <v>0</v>
      </c>
      <c r="BK149" s="48">
        <v>21.61</v>
      </c>
      <c r="BL149" s="11">
        <v>1218.58</v>
      </c>
      <c r="BM149" s="49">
        <f t="shared" ref="BM149:BM160" si="890">BL149/BK149*1000</f>
        <v>56389.63442850532</v>
      </c>
      <c r="BN149" s="48">
        <v>0</v>
      </c>
      <c r="BO149" s="11">
        <v>0</v>
      </c>
      <c r="BP149" s="49">
        <v>0</v>
      </c>
      <c r="BQ149" s="48">
        <v>42.854999999999997</v>
      </c>
      <c r="BR149" s="11">
        <v>2000.28</v>
      </c>
      <c r="BS149" s="49">
        <f t="shared" ref="BS149:BS160" si="891">BR149/BQ149*1000</f>
        <v>46675.533776688841</v>
      </c>
      <c r="BT149" s="48">
        <v>0</v>
      </c>
      <c r="BU149" s="11">
        <v>0</v>
      </c>
      <c r="BV149" s="49">
        <v>0</v>
      </c>
      <c r="BW149" s="48">
        <v>0</v>
      </c>
      <c r="BX149" s="11">
        <v>0</v>
      </c>
      <c r="BY149" s="49">
        <v>0</v>
      </c>
      <c r="BZ149" s="48">
        <v>0</v>
      </c>
      <c r="CA149" s="11">
        <v>0</v>
      </c>
      <c r="CB149" s="49">
        <v>0</v>
      </c>
      <c r="CC149" s="48">
        <v>0</v>
      </c>
      <c r="CD149" s="11">
        <v>0</v>
      </c>
      <c r="CE149" s="49">
        <v>0</v>
      </c>
      <c r="CF149" s="48">
        <v>0</v>
      </c>
      <c r="CG149" s="11">
        <v>0</v>
      </c>
      <c r="CH149" s="49">
        <v>0</v>
      </c>
      <c r="CI149" s="48">
        <v>9.0299999999999994</v>
      </c>
      <c r="CJ149" s="11">
        <v>1221.6400000000001</v>
      </c>
      <c r="CK149" s="49">
        <f t="shared" ref="CK149:CK151" si="892">CJ149/CI149*1000</f>
        <v>135286.82170542638</v>
      </c>
      <c r="CL149" s="48">
        <v>0</v>
      </c>
      <c r="CM149" s="11">
        <v>0</v>
      </c>
      <c r="CN149" s="49">
        <v>0</v>
      </c>
      <c r="CO149" s="48">
        <v>0.66300000000000003</v>
      </c>
      <c r="CP149" s="11">
        <v>1610.17</v>
      </c>
      <c r="CQ149" s="49">
        <f t="shared" ref="CQ149:CQ160" si="893">CP149/CO149*1000</f>
        <v>2428612.3680241327</v>
      </c>
      <c r="CR149" s="48">
        <v>0</v>
      </c>
      <c r="CS149" s="11">
        <v>0</v>
      </c>
      <c r="CT149" s="49">
        <v>0</v>
      </c>
      <c r="CU149" s="48">
        <v>6.64</v>
      </c>
      <c r="CV149" s="11">
        <v>300.17</v>
      </c>
      <c r="CW149" s="49">
        <f t="shared" ref="CW149:CW160" si="894">CV149/CU149*1000</f>
        <v>45206.325301204823</v>
      </c>
      <c r="CX149" s="48">
        <v>0</v>
      </c>
      <c r="CY149" s="11">
        <v>0</v>
      </c>
      <c r="CZ149" s="49">
        <v>0</v>
      </c>
      <c r="DA149" s="48">
        <v>0</v>
      </c>
      <c r="DB149" s="11">
        <v>0</v>
      </c>
      <c r="DC149" s="49">
        <v>0</v>
      </c>
      <c r="DD149" s="48">
        <v>0</v>
      </c>
      <c r="DE149" s="11">
        <v>0</v>
      </c>
      <c r="DF149" s="49">
        <v>0</v>
      </c>
      <c r="DG149" s="48">
        <v>0</v>
      </c>
      <c r="DH149" s="11">
        <v>0</v>
      </c>
      <c r="DI149" s="49">
        <v>0</v>
      </c>
      <c r="DJ149" s="48">
        <v>0</v>
      </c>
      <c r="DK149" s="11">
        <v>0</v>
      </c>
      <c r="DL149" s="49">
        <v>0</v>
      </c>
      <c r="DM149" s="48">
        <v>0</v>
      </c>
      <c r="DN149" s="11">
        <v>0</v>
      </c>
      <c r="DO149" s="49">
        <v>0</v>
      </c>
      <c r="DP149" s="48">
        <v>0</v>
      </c>
      <c r="DQ149" s="11">
        <v>0</v>
      </c>
      <c r="DR149" s="49">
        <v>0</v>
      </c>
      <c r="DS149" s="48">
        <v>0</v>
      </c>
      <c r="DT149" s="11">
        <v>0</v>
      </c>
      <c r="DU149" s="49">
        <v>0</v>
      </c>
      <c r="DV149" s="48">
        <v>0.96</v>
      </c>
      <c r="DW149" s="11">
        <v>65.11</v>
      </c>
      <c r="DX149" s="49">
        <f t="shared" ref="DX149:DX160" si="895">DW149/DV149*1000</f>
        <v>67822.916666666672</v>
      </c>
      <c r="DY149" s="48">
        <v>0</v>
      </c>
      <c r="DZ149" s="11">
        <v>0</v>
      </c>
      <c r="EA149" s="49">
        <v>0</v>
      </c>
      <c r="EB149" s="48">
        <v>0</v>
      </c>
      <c r="EC149" s="11">
        <v>0</v>
      </c>
      <c r="ED149" s="49">
        <v>0</v>
      </c>
      <c r="EE149" s="48">
        <v>0</v>
      </c>
      <c r="EF149" s="11">
        <v>0</v>
      </c>
      <c r="EG149" s="49">
        <v>0</v>
      </c>
      <c r="EH149" s="48">
        <v>0</v>
      </c>
      <c r="EI149" s="11">
        <v>0</v>
      </c>
      <c r="EJ149" s="49">
        <v>0</v>
      </c>
      <c r="EK149" s="48">
        <v>0</v>
      </c>
      <c r="EL149" s="11">
        <v>0</v>
      </c>
      <c r="EM149" s="49">
        <f t="shared" ref="EM149:EM160" si="896">IF(EK149=0,0,EL149/EK149*1000)</f>
        <v>0</v>
      </c>
      <c r="EN149" s="48">
        <v>0</v>
      </c>
      <c r="EO149" s="11">
        <v>0</v>
      </c>
      <c r="EP149" s="49">
        <v>0</v>
      </c>
      <c r="EQ149" s="48">
        <v>109.25</v>
      </c>
      <c r="ER149" s="11">
        <v>13091.54</v>
      </c>
      <c r="ES149" s="49">
        <f t="shared" ref="ES149:ES160" si="897">ER149/EQ149*1000</f>
        <v>119831.02974828375</v>
      </c>
      <c r="ET149" s="48">
        <v>0</v>
      </c>
      <c r="EU149" s="11">
        <v>0</v>
      </c>
      <c r="EV149" s="49">
        <v>0</v>
      </c>
      <c r="EW149" s="48">
        <v>0</v>
      </c>
      <c r="EX149" s="11">
        <v>0</v>
      </c>
      <c r="EY149" s="49">
        <v>0</v>
      </c>
      <c r="EZ149" s="48">
        <v>0</v>
      </c>
      <c r="FA149" s="11">
        <v>0</v>
      </c>
      <c r="FB149" s="49">
        <v>0</v>
      </c>
      <c r="FC149" s="48">
        <v>0</v>
      </c>
      <c r="FD149" s="11">
        <v>0</v>
      </c>
      <c r="FE149" s="49">
        <v>0</v>
      </c>
      <c r="FF149" s="48">
        <v>0.2</v>
      </c>
      <c r="FG149" s="11">
        <v>2.6</v>
      </c>
      <c r="FH149" s="49">
        <f t="shared" ref="FH149" si="898">FG149/FF149*1000</f>
        <v>13000</v>
      </c>
      <c r="FI149" s="48">
        <v>0</v>
      </c>
      <c r="FJ149" s="11">
        <v>0</v>
      </c>
      <c r="FK149" s="49">
        <v>0</v>
      </c>
      <c r="FL149" s="48">
        <v>0</v>
      </c>
      <c r="FM149" s="11">
        <v>0</v>
      </c>
      <c r="FN149" s="49">
        <v>0</v>
      </c>
      <c r="FO149" s="48">
        <v>0</v>
      </c>
      <c r="FP149" s="11">
        <v>0</v>
      </c>
      <c r="FQ149" s="49">
        <v>0</v>
      </c>
      <c r="FR149" s="48">
        <v>0</v>
      </c>
      <c r="FS149" s="11">
        <v>0</v>
      </c>
      <c r="FT149" s="49">
        <v>0</v>
      </c>
      <c r="FU149" s="48">
        <v>0</v>
      </c>
      <c r="FV149" s="11">
        <v>0</v>
      </c>
      <c r="FW149" s="49">
        <v>0</v>
      </c>
      <c r="FX149" s="48">
        <v>0</v>
      </c>
      <c r="FY149" s="11">
        <v>0</v>
      </c>
      <c r="FZ149" s="49">
        <v>0</v>
      </c>
      <c r="GA149" s="48">
        <v>0</v>
      </c>
      <c r="GB149" s="11">
        <v>0</v>
      </c>
      <c r="GC149" s="49">
        <v>0</v>
      </c>
      <c r="GD149" s="48">
        <v>0</v>
      </c>
      <c r="GE149" s="11">
        <v>0</v>
      </c>
      <c r="GF149" s="49">
        <v>0</v>
      </c>
      <c r="GG149" s="48">
        <v>0</v>
      </c>
      <c r="GH149" s="11">
        <v>0</v>
      </c>
      <c r="GI149" s="49">
        <v>0</v>
      </c>
      <c r="GJ149" s="48">
        <v>0</v>
      </c>
      <c r="GK149" s="11">
        <v>0</v>
      </c>
      <c r="GL149" s="49">
        <v>0</v>
      </c>
      <c r="GM149" s="48">
        <v>23.34</v>
      </c>
      <c r="GN149" s="11">
        <v>3000.09</v>
      </c>
      <c r="GO149" s="49">
        <f t="shared" ref="GO149:GO160" si="899">GN149/GM149*1000</f>
        <v>128538.56041131106</v>
      </c>
      <c r="GP149" s="48">
        <v>0</v>
      </c>
      <c r="GQ149" s="11">
        <v>0</v>
      </c>
      <c r="GR149" s="49">
        <v>0</v>
      </c>
      <c r="GS149" s="48">
        <v>4.4349999999999996</v>
      </c>
      <c r="GT149" s="11">
        <v>535.44000000000005</v>
      </c>
      <c r="GU149" s="49">
        <f t="shared" ref="GU149:GU160" si="900">GT149/GS149*1000</f>
        <v>120730.55242390082</v>
      </c>
      <c r="GV149" s="48">
        <v>0</v>
      </c>
      <c r="GW149" s="11">
        <v>0</v>
      </c>
      <c r="GX149" s="49">
        <v>0</v>
      </c>
      <c r="GY149" s="48">
        <v>0</v>
      </c>
      <c r="GZ149" s="11">
        <v>0</v>
      </c>
      <c r="HA149" s="49">
        <v>0</v>
      </c>
      <c r="HB149" s="48">
        <v>0</v>
      </c>
      <c r="HC149" s="11">
        <v>0</v>
      </c>
      <c r="HD149" s="49">
        <v>0</v>
      </c>
      <c r="HE149" s="48">
        <v>0.35</v>
      </c>
      <c r="HF149" s="11">
        <v>143.71</v>
      </c>
      <c r="HG149" s="49">
        <f t="shared" ref="HG149" si="901">HF149/HE149*1000</f>
        <v>410600</v>
      </c>
      <c r="HH149" s="48">
        <v>0</v>
      </c>
      <c r="HI149" s="11">
        <v>0</v>
      </c>
      <c r="HJ149" s="49">
        <v>0</v>
      </c>
      <c r="HK149" s="48">
        <v>0</v>
      </c>
      <c r="HL149" s="11">
        <v>0</v>
      </c>
      <c r="HM149" s="49">
        <v>0</v>
      </c>
      <c r="HN149" s="48">
        <v>0</v>
      </c>
      <c r="HO149" s="11">
        <v>0</v>
      </c>
      <c r="HP149" s="49">
        <v>0</v>
      </c>
      <c r="HQ149" s="48">
        <v>0</v>
      </c>
      <c r="HR149" s="11">
        <v>0</v>
      </c>
      <c r="HS149" s="49">
        <v>0</v>
      </c>
      <c r="HT149" s="48">
        <v>17.760999999999999</v>
      </c>
      <c r="HU149" s="11">
        <v>1819.38</v>
      </c>
      <c r="HV149" s="49">
        <f t="shared" ref="HV149:HV160" si="902">HU149/HT149*1000</f>
        <v>102436.79972974496</v>
      </c>
      <c r="HW149" s="48">
        <v>0.79600000000000004</v>
      </c>
      <c r="HX149" s="11">
        <v>53.37</v>
      </c>
      <c r="HY149" s="49">
        <f t="shared" ref="HY149:HY160" si="903">HX149/HW149*1000</f>
        <v>67047.738693467327</v>
      </c>
      <c r="HZ149" s="48">
        <v>0</v>
      </c>
      <c r="IA149" s="11">
        <v>0</v>
      </c>
      <c r="IB149" s="49">
        <v>0</v>
      </c>
      <c r="IC149" s="48"/>
      <c r="ID149" s="11"/>
      <c r="IE149" s="49"/>
      <c r="IF149" s="48"/>
      <c r="IG149" s="11"/>
      <c r="IH149" s="49"/>
      <c r="II149" s="48"/>
      <c r="IJ149" s="11"/>
      <c r="IK149" s="49"/>
      <c r="IL149" s="48"/>
      <c r="IM149" s="11"/>
      <c r="IN149" s="49"/>
      <c r="IO149" s="48"/>
      <c r="IP149" s="11"/>
      <c r="IQ149" s="49"/>
      <c r="IR149" s="48">
        <v>0</v>
      </c>
      <c r="IS149" s="11">
        <v>0</v>
      </c>
      <c r="IT149" s="49">
        <v>0</v>
      </c>
      <c r="IU149" s="10">
        <f t="shared" si="748"/>
        <v>282.43599999999998</v>
      </c>
      <c r="IV149" s="15">
        <f t="shared" si="749"/>
        <v>27455.47</v>
      </c>
      <c r="IW149" s="6"/>
      <c r="IX149" s="9"/>
      <c r="IY149" s="6"/>
      <c r="IZ149" s="6"/>
      <c r="JA149" s="6"/>
      <c r="JB149" s="9"/>
      <c r="JC149" s="6"/>
      <c r="JD149" s="6"/>
      <c r="JE149" s="6"/>
      <c r="JF149" s="9"/>
      <c r="JG149" s="6"/>
      <c r="JH149" s="6"/>
      <c r="JI149" s="1"/>
      <c r="JJ149" s="2"/>
      <c r="JK149" s="1"/>
      <c r="JL149" s="1"/>
      <c r="JM149" s="1"/>
      <c r="JN149" s="2"/>
      <c r="JO149" s="1"/>
      <c r="JP149" s="1"/>
      <c r="JQ149" s="1"/>
      <c r="JR149" s="2"/>
      <c r="JS149" s="1"/>
      <c r="JT149" s="1"/>
      <c r="JU149" s="1"/>
      <c r="JV149" s="2"/>
      <c r="JW149" s="1"/>
      <c r="JX149" s="1"/>
      <c r="JY149" s="1"/>
      <c r="JZ149" s="2"/>
      <c r="KA149" s="1"/>
      <c r="KB149" s="1"/>
      <c r="KC149" s="1"/>
      <c r="KD149" s="2"/>
      <c r="KE149" s="1"/>
      <c r="KF149" s="1"/>
      <c r="KG149" s="1"/>
      <c r="KH149" s="2"/>
      <c r="KI149" s="1"/>
      <c r="KJ149" s="1"/>
      <c r="KK149" s="1"/>
      <c r="KL149" s="2"/>
      <c r="KM149" s="1"/>
      <c r="KN149" s="1"/>
      <c r="KO149" s="1"/>
    </row>
    <row r="150" spans="1:376" x14ac:dyDescent="0.3">
      <c r="A150" s="64">
        <v>2015</v>
      </c>
      <c r="B150" s="65" t="s">
        <v>6</v>
      </c>
      <c r="C150" s="48">
        <v>0</v>
      </c>
      <c r="D150" s="11">
        <v>0</v>
      </c>
      <c r="E150" s="49">
        <f t="shared" si="886"/>
        <v>0</v>
      </c>
      <c r="F150" s="48">
        <v>0</v>
      </c>
      <c r="G150" s="11">
        <v>0</v>
      </c>
      <c r="H150" s="49">
        <v>0</v>
      </c>
      <c r="I150" s="48">
        <v>7.46</v>
      </c>
      <c r="J150" s="11">
        <v>288.86</v>
      </c>
      <c r="K150" s="49">
        <f t="shared" ref="K150:K160" si="904">J150/I150*1000</f>
        <v>38721.179624664881</v>
      </c>
      <c r="L150" s="48">
        <v>0</v>
      </c>
      <c r="M150" s="11">
        <v>0</v>
      </c>
      <c r="N150" s="49">
        <v>0</v>
      </c>
      <c r="O150" s="48">
        <v>0</v>
      </c>
      <c r="P150" s="11">
        <v>0</v>
      </c>
      <c r="Q150" s="49">
        <v>0</v>
      </c>
      <c r="R150" s="48">
        <v>0</v>
      </c>
      <c r="S150" s="11">
        <v>0</v>
      </c>
      <c r="T150" s="49">
        <v>0</v>
      </c>
      <c r="U150" s="48">
        <v>0</v>
      </c>
      <c r="V150" s="11">
        <v>0</v>
      </c>
      <c r="W150" s="49">
        <v>0</v>
      </c>
      <c r="X150" s="48">
        <v>0</v>
      </c>
      <c r="Y150" s="11">
        <v>0</v>
      </c>
      <c r="Z150" s="49">
        <v>0</v>
      </c>
      <c r="AA150" s="48">
        <v>0</v>
      </c>
      <c r="AB150" s="11">
        <v>0</v>
      </c>
      <c r="AC150" s="49">
        <f t="shared" si="887"/>
        <v>0</v>
      </c>
      <c r="AD150" s="48">
        <v>0</v>
      </c>
      <c r="AE150" s="11">
        <v>0</v>
      </c>
      <c r="AF150" s="49">
        <v>0</v>
      </c>
      <c r="AG150" s="48">
        <v>0</v>
      </c>
      <c r="AH150" s="11">
        <v>0</v>
      </c>
      <c r="AI150" s="49">
        <v>0</v>
      </c>
      <c r="AJ150" s="48">
        <v>0</v>
      </c>
      <c r="AK150" s="11">
        <v>0</v>
      </c>
      <c r="AL150" s="49">
        <v>0</v>
      </c>
      <c r="AM150" s="48">
        <v>3.9910000000000001</v>
      </c>
      <c r="AN150" s="11">
        <v>601.21</v>
      </c>
      <c r="AO150" s="49">
        <f t="shared" ref="AO150:AO160" si="905">AN150/AM150*1000</f>
        <v>150641.44324730645</v>
      </c>
      <c r="AP150" s="48">
        <v>0</v>
      </c>
      <c r="AQ150" s="11">
        <v>0</v>
      </c>
      <c r="AR150" s="49">
        <v>0</v>
      </c>
      <c r="AS150" s="48">
        <v>0</v>
      </c>
      <c r="AT150" s="11">
        <v>0</v>
      </c>
      <c r="AU150" s="49">
        <f t="shared" si="888"/>
        <v>0</v>
      </c>
      <c r="AV150" s="48">
        <v>0</v>
      </c>
      <c r="AW150" s="11">
        <v>0</v>
      </c>
      <c r="AX150" s="49">
        <v>0</v>
      </c>
      <c r="AY150" s="48">
        <v>30.957999999999998</v>
      </c>
      <c r="AZ150" s="11">
        <v>1612.73</v>
      </c>
      <c r="BA150" s="49">
        <f t="shared" si="889"/>
        <v>52094.12752761806</v>
      </c>
      <c r="BB150" s="48">
        <v>0</v>
      </c>
      <c r="BC150" s="11">
        <v>0</v>
      </c>
      <c r="BD150" s="49">
        <v>0</v>
      </c>
      <c r="BE150" s="48">
        <v>0.105</v>
      </c>
      <c r="BF150" s="11">
        <v>3497.88</v>
      </c>
      <c r="BG150" s="49">
        <f t="shared" ref="BG150:BG151" si="906">BF150/BE150*1000</f>
        <v>33313142.857142862</v>
      </c>
      <c r="BH150" s="48">
        <v>0</v>
      </c>
      <c r="BI150" s="11">
        <v>0</v>
      </c>
      <c r="BJ150" s="49">
        <v>0</v>
      </c>
      <c r="BK150" s="48">
        <v>15.305</v>
      </c>
      <c r="BL150" s="11">
        <v>613.64</v>
      </c>
      <c r="BM150" s="49">
        <f t="shared" si="890"/>
        <v>40094.086899705981</v>
      </c>
      <c r="BN150" s="48">
        <v>0</v>
      </c>
      <c r="BO150" s="11">
        <v>0</v>
      </c>
      <c r="BP150" s="49">
        <v>0</v>
      </c>
      <c r="BQ150" s="48">
        <v>64.456000000000003</v>
      </c>
      <c r="BR150" s="11">
        <v>3195.59</v>
      </c>
      <c r="BS150" s="49">
        <f t="shared" si="891"/>
        <v>49577.851557651731</v>
      </c>
      <c r="BT150" s="48">
        <v>0</v>
      </c>
      <c r="BU150" s="11">
        <v>0</v>
      </c>
      <c r="BV150" s="49">
        <v>0</v>
      </c>
      <c r="BW150" s="48">
        <v>0</v>
      </c>
      <c r="BX150" s="11">
        <v>0</v>
      </c>
      <c r="BY150" s="49">
        <v>0</v>
      </c>
      <c r="BZ150" s="48">
        <v>0</v>
      </c>
      <c r="CA150" s="11">
        <v>0</v>
      </c>
      <c r="CB150" s="49">
        <v>0</v>
      </c>
      <c r="CC150" s="48">
        <v>0</v>
      </c>
      <c r="CD150" s="11">
        <v>0</v>
      </c>
      <c r="CE150" s="49">
        <v>0</v>
      </c>
      <c r="CF150" s="48">
        <v>0</v>
      </c>
      <c r="CG150" s="11">
        <v>0</v>
      </c>
      <c r="CH150" s="49">
        <v>0</v>
      </c>
      <c r="CI150" s="48">
        <v>0.1</v>
      </c>
      <c r="CJ150" s="11">
        <v>20.010000000000002</v>
      </c>
      <c r="CK150" s="49">
        <f t="shared" si="892"/>
        <v>200100</v>
      </c>
      <c r="CL150" s="48">
        <v>0</v>
      </c>
      <c r="CM150" s="11">
        <v>0</v>
      </c>
      <c r="CN150" s="49">
        <v>0</v>
      </c>
      <c r="CO150" s="48">
        <v>22.678999999999998</v>
      </c>
      <c r="CP150" s="11">
        <v>9186.34</v>
      </c>
      <c r="CQ150" s="49">
        <f t="shared" si="893"/>
        <v>405059.30596587155</v>
      </c>
      <c r="CR150" s="48">
        <v>10.275</v>
      </c>
      <c r="CS150" s="11">
        <v>1209.78</v>
      </c>
      <c r="CT150" s="49">
        <f t="shared" ref="CT150:CT159" si="907">CS150/CR150*1000</f>
        <v>117740.14598540145</v>
      </c>
      <c r="CU150" s="48">
        <v>0</v>
      </c>
      <c r="CV150" s="11">
        <v>0</v>
      </c>
      <c r="CW150" s="49">
        <v>0</v>
      </c>
      <c r="CX150" s="48">
        <v>0</v>
      </c>
      <c r="CY150" s="11">
        <v>0</v>
      </c>
      <c r="CZ150" s="49">
        <v>0</v>
      </c>
      <c r="DA150" s="48">
        <v>0</v>
      </c>
      <c r="DB150" s="11">
        <v>0</v>
      </c>
      <c r="DC150" s="49">
        <v>0</v>
      </c>
      <c r="DD150" s="48">
        <v>0</v>
      </c>
      <c r="DE150" s="11">
        <v>0</v>
      </c>
      <c r="DF150" s="49">
        <v>0</v>
      </c>
      <c r="DG150" s="48">
        <v>0</v>
      </c>
      <c r="DH150" s="11">
        <v>0</v>
      </c>
      <c r="DI150" s="49">
        <v>0</v>
      </c>
      <c r="DJ150" s="48">
        <v>0</v>
      </c>
      <c r="DK150" s="11">
        <v>0</v>
      </c>
      <c r="DL150" s="49">
        <v>0</v>
      </c>
      <c r="DM150" s="48">
        <v>1.55</v>
      </c>
      <c r="DN150" s="11">
        <v>27.97</v>
      </c>
      <c r="DO150" s="49">
        <f t="shared" ref="DO150:DO159" si="908">DN150/DM150*1000</f>
        <v>18045.16129032258</v>
      </c>
      <c r="DP150" s="48">
        <v>0</v>
      </c>
      <c r="DQ150" s="11">
        <v>0</v>
      </c>
      <c r="DR150" s="49">
        <v>0</v>
      </c>
      <c r="DS150" s="48">
        <v>0</v>
      </c>
      <c r="DT150" s="11">
        <v>0</v>
      </c>
      <c r="DU150" s="49">
        <v>0</v>
      </c>
      <c r="DV150" s="48">
        <v>33.402000000000001</v>
      </c>
      <c r="DW150" s="11">
        <v>923.4</v>
      </c>
      <c r="DX150" s="49">
        <f t="shared" si="895"/>
        <v>27645.05119453925</v>
      </c>
      <c r="DY150" s="48">
        <v>0</v>
      </c>
      <c r="DZ150" s="11">
        <v>0</v>
      </c>
      <c r="EA150" s="49">
        <v>0</v>
      </c>
      <c r="EB150" s="48">
        <v>0</v>
      </c>
      <c r="EC150" s="11">
        <v>0</v>
      </c>
      <c r="ED150" s="49">
        <v>0</v>
      </c>
      <c r="EE150" s="48">
        <v>0</v>
      </c>
      <c r="EF150" s="11">
        <v>0</v>
      </c>
      <c r="EG150" s="49">
        <v>0</v>
      </c>
      <c r="EH150" s="48">
        <v>0</v>
      </c>
      <c r="EI150" s="11">
        <v>0</v>
      </c>
      <c r="EJ150" s="49">
        <v>0</v>
      </c>
      <c r="EK150" s="48">
        <v>0</v>
      </c>
      <c r="EL150" s="11">
        <v>0</v>
      </c>
      <c r="EM150" s="49">
        <f t="shared" si="896"/>
        <v>0</v>
      </c>
      <c r="EN150" s="48">
        <v>0</v>
      </c>
      <c r="EO150" s="11">
        <v>0</v>
      </c>
      <c r="EP150" s="49">
        <v>0</v>
      </c>
      <c r="EQ150" s="48">
        <v>49.743000000000002</v>
      </c>
      <c r="ER150" s="11">
        <v>4760.3500000000004</v>
      </c>
      <c r="ES150" s="49">
        <f t="shared" si="897"/>
        <v>95698.892306455178</v>
      </c>
      <c r="ET150" s="48">
        <v>0</v>
      </c>
      <c r="EU150" s="11">
        <v>0</v>
      </c>
      <c r="EV150" s="49">
        <v>0</v>
      </c>
      <c r="EW150" s="48">
        <v>0</v>
      </c>
      <c r="EX150" s="11">
        <v>0</v>
      </c>
      <c r="EY150" s="49">
        <v>0</v>
      </c>
      <c r="EZ150" s="48">
        <v>0</v>
      </c>
      <c r="FA150" s="11">
        <v>0</v>
      </c>
      <c r="FB150" s="49">
        <v>0</v>
      </c>
      <c r="FC150" s="48">
        <v>0</v>
      </c>
      <c r="FD150" s="11">
        <v>0</v>
      </c>
      <c r="FE150" s="49">
        <v>0</v>
      </c>
      <c r="FF150" s="48">
        <v>0</v>
      </c>
      <c r="FG150" s="11">
        <v>0</v>
      </c>
      <c r="FH150" s="49">
        <v>0</v>
      </c>
      <c r="FI150" s="48">
        <v>0</v>
      </c>
      <c r="FJ150" s="11">
        <v>0</v>
      </c>
      <c r="FK150" s="49">
        <v>0</v>
      </c>
      <c r="FL150" s="48">
        <v>0</v>
      </c>
      <c r="FM150" s="11">
        <v>0</v>
      </c>
      <c r="FN150" s="49">
        <v>0</v>
      </c>
      <c r="FO150" s="48">
        <v>0</v>
      </c>
      <c r="FP150" s="11">
        <v>0</v>
      </c>
      <c r="FQ150" s="49">
        <v>0</v>
      </c>
      <c r="FR150" s="48">
        <v>0</v>
      </c>
      <c r="FS150" s="11">
        <v>0</v>
      </c>
      <c r="FT150" s="49">
        <v>0</v>
      </c>
      <c r="FU150" s="48">
        <v>0</v>
      </c>
      <c r="FV150" s="11">
        <v>0</v>
      </c>
      <c r="FW150" s="49">
        <v>0</v>
      </c>
      <c r="FX150" s="48">
        <v>0</v>
      </c>
      <c r="FY150" s="11">
        <v>0</v>
      </c>
      <c r="FZ150" s="49">
        <v>0</v>
      </c>
      <c r="GA150" s="48">
        <v>0</v>
      </c>
      <c r="GB150" s="11">
        <v>0</v>
      </c>
      <c r="GC150" s="49">
        <v>0</v>
      </c>
      <c r="GD150" s="48">
        <v>0</v>
      </c>
      <c r="GE150" s="11">
        <v>0</v>
      </c>
      <c r="GF150" s="49">
        <v>0</v>
      </c>
      <c r="GG150" s="48">
        <v>0</v>
      </c>
      <c r="GH150" s="11">
        <v>0</v>
      </c>
      <c r="GI150" s="49">
        <v>0</v>
      </c>
      <c r="GJ150" s="48">
        <v>0</v>
      </c>
      <c r="GK150" s="11">
        <v>0</v>
      </c>
      <c r="GL150" s="49">
        <v>0</v>
      </c>
      <c r="GM150" s="48">
        <v>22.905999999999999</v>
      </c>
      <c r="GN150" s="11">
        <v>1575.34</v>
      </c>
      <c r="GO150" s="49">
        <f t="shared" si="899"/>
        <v>68774.120317820663</v>
      </c>
      <c r="GP150" s="48">
        <v>0</v>
      </c>
      <c r="GQ150" s="11">
        <v>0</v>
      </c>
      <c r="GR150" s="49">
        <v>0</v>
      </c>
      <c r="GS150" s="48">
        <v>5.2850000000000001</v>
      </c>
      <c r="GT150" s="11">
        <v>774.16</v>
      </c>
      <c r="GU150" s="49">
        <f t="shared" si="900"/>
        <v>146482.49763481549</v>
      </c>
      <c r="GV150" s="48">
        <v>0</v>
      </c>
      <c r="GW150" s="11">
        <v>0</v>
      </c>
      <c r="GX150" s="49">
        <v>0</v>
      </c>
      <c r="GY150" s="48">
        <v>0</v>
      </c>
      <c r="GZ150" s="11">
        <v>0</v>
      </c>
      <c r="HA150" s="49">
        <v>0</v>
      </c>
      <c r="HB150" s="48">
        <v>0</v>
      </c>
      <c r="HC150" s="11">
        <v>0</v>
      </c>
      <c r="HD150" s="49">
        <v>0</v>
      </c>
      <c r="HE150" s="48">
        <v>0</v>
      </c>
      <c r="HF150" s="11">
        <v>0</v>
      </c>
      <c r="HG150" s="49">
        <v>0</v>
      </c>
      <c r="HH150" s="48">
        <v>0</v>
      </c>
      <c r="HI150" s="11">
        <v>0</v>
      </c>
      <c r="HJ150" s="49">
        <v>0</v>
      </c>
      <c r="HK150" s="48">
        <v>0</v>
      </c>
      <c r="HL150" s="11">
        <v>0</v>
      </c>
      <c r="HM150" s="49">
        <v>0</v>
      </c>
      <c r="HN150" s="48">
        <v>0</v>
      </c>
      <c r="HO150" s="11">
        <v>0</v>
      </c>
      <c r="HP150" s="49">
        <v>0</v>
      </c>
      <c r="HQ150" s="48">
        <v>0</v>
      </c>
      <c r="HR150" s="11">
        <v>0</v>
      </c>
      <c r="HS150" s="49">
        <v>0</v>
      </c>
      <c r="HT150" s="48">
        <v>2.2650000000000001</v>
      </c>
      <c r="HU150" s="11">
        <v>229.83</v>
      </c>
      <c r="HV150" s="49">
        <f t="shared" si="902"/>
        <v>101470.19867549669</v>
      </c>
      <c r="HW150" s="48">
        <v>2.1309999999999998</v>
      </c>
      <c r="HX150" s="11">
        <v>905.36</v>
      </c>
      <c r="HY150" s="49">
        <f t="shared" si="903"/>
        <v>424852.18207414361</v>
      </c>
      <c r="HZ150" s="48">
        <v>3.81</v>
      </c>
      <c r="IA150" s="11">
        <v>87.54</v>
      </c>
      <c r="IB150" s="49">
        <f t="shared" ref="IB150" si="909">IA150/HZ150*1000</f>
        <v>22976.377952755909</v>
      </c>
      <c r="IC150" s="48"/>
      <c r="ID150" s="11"/>
      <c r="IE150" s="49"/>
      <c r="IF150" s="48"/>
      <c r="IG150" s="11"/>
      <c r="IH150" s="49"/>
      <c r="II150" s="48"/>
      <c r="IJ150" s="11"/>
      <c r="IK150" s="49"/>
      <c r="IL150" s="48"/>
      <c r="IM150" s="11"/>
      <c r="IN150" s="49"/>
      <c r="IO150" s="48"/>
      <c r="IP150" s="11"/>
      <c r="IQ150" s="49"/>
      <c r="IR150" s="48">
        <v>0</v>
      </c>
      <c r="IS150" s="11">
        <v>0</v>
      </c>
      <c r="IT150" s="49">
        <v>0</v>
      </c>
      <c r="IU150" s="10">
        <f t="shared" si="748"/>
        <v>276.31599999999997</v>
      </c>
      <c r="IV150" s="15">
        <f t="shared" si="749"/>
        <v>26012.110000000008</v>
      </c>
      <c r="IW150" s="6"/>
      <c r="IX150" s="9"/>
      <c r="IY150" s="6"/>
      <c r="IZ150" s="6"/>
      <c r="JA150" s="6"/>
      <c r="JB150" s="9"/>
      <c r="JC150" s="6"/>
      <c r="JD150" s="6"/>
      <c r="JE150" s="6"/>
      <c r="JF150" s="9"/>
      <c r="JG150" s="6"/>
      <c r="JH150" s="6"/>
      <c r="JI150" s="1"/>
      <c r="JJ150" s="2"/>
      <c r="JK150" s="1"/>
      <c r="JL150" s="1"/>
      <c r="JM150" s="1"/>
      <c r="JN150" s="2"/>
      <c r="JO150" s="1"/>
      <c r="JP150" s="1"/>
      <c r="JQ150" s="1"/>
      <c r="JR150" s="2"/>
      <c r="JS150" s="1"/>
      <c r="JT150" s="1"/>
      <c r="JU150" s="1"/>
      <c r="JV150" s="2"/>
      <c r="JW150" s="1"/>
      <c r="JX150" s="1"/>
      <c r="JY150" s="1"/>
      <c r="JZ150" s="2"/>
      <c r="KA150" s="1"/>
      <c r="KB150" s="1"/>
      <c r="KC150" s="1"/>
      <c r="KD150" s="2"/>
      <c r="KE150" s="1"/>
      <c r="KF150" s="1"/>
      <c r="KG150" s="1"/>
      <c r="KH150" s="2"/>
      <c r="KI150" s="1"/>
      <c r="KJ150" s="1"/>
      <c r="KK150" s="1"/>
      <c r="KL150" s="2"/>
      <c r="KM150" s="1"/>
      <c r="KN150" s="1"/>
      <c r="KO150" s="1"/>
    </row>
    <row r="151" spans="1:376" x14ac:dyDescent="0.3">
      <c r="A151" s="64">
        <v>2015</v>
      </c>
      <c r="B151" s="65" t="s">
        <v>7</v>
      </c>
      <c r="C151" s="48">
        <v>0</v>
      </c>
      <c r="D151" s="11">
        <v>0</v>
      </c>
      <c r="E151" s="49">
        <f t="shared" si="886"/>
        <v>0</v>
      </c>
      <c r="F151" s="48">
        <v>0</v>
      </c>
      <c r="G151" s="11">
        <v>0</v>
      </c>
      <c r="H151" s="49">
        <v>0</v>
      </c>
      <c r="I151" s="48">
        <v>0.224</v>
      </c>
      <c r="J151" s="11">
        <v>45.74</v>
      </c>
      <c r="K151" s="49">
        <f t="shared" si="904"/>
        <v>204196.42857142858</v>
      </c>
      <c r="L151" s="48">
        <v>0</v>
      </c>
      <c r="M151" s="11">
        <v>0</v>
      </c>
      <c r="N151" s="49">
        <v>0</v>
      </c>
      <c r="O151" s="48">
        <v>0</v>
      </c>
      <c r="P151" s="11">
        <v>0</v>
      </c>
      <c r="Q151" s="49">
        <v>0</v>
      </c>
      <c r="R151" s="48">
        <v>0</v>
      </c>
      <c r="S151" s="11">
        <v>0</v>
      </c>
      <c r="T151" s="49">
        <v>0</v>
      </c>
      <c r="U151" s="48">
        <v>0</v>
      </c>
      <c r="V151" s="11">
        <v>0</v>
      </c>
      <c r="W151" s="49">
        <v>0</v>
      </c>
      <c r="X151" s="48">
        <v>0</v>
      </c>
      <c r="Y151" s="11">
        <v>0</v>
      </c>
      <c r="Z151" s="49">
        <v>0</v>
      </c>
      <c r="AA151" s="48">
        <v>0</v>
      </c>
      <c r="AB151" s="11">
        <v>0</v>
      </c>
      <c r="AC151" s="49">
        <f t="shared" si="887"/>
        <v>0</v>
      </c>
      <c r="AD151" s="48">
        <v>0</v>
      </c>
      <c r="AE151" s="11">
        <v>0</v>
      </c>
      <c r="AF151" s="49">
        <v>0</v>
      </c>
      <c r="AG151" s="48">
        <v>0</v>
      </c>
      <c r="AH151" s="11">
        <v>0</v>
      </c>
      <c r="AI151" s="49">
        <v>0</v>
      </c>
      <c r="AJ151" s="48">
        <v>0</v>
      </c>
      <c r="AK151" s="11">
        <v>0</v>
      </c>
      <c r="AL151" s="49">
        <v>0</v>
      </c>
      <c r="AM151" s="48">
        <v>1</v>
      </c>
      <c r="AN151" s="11">
        <v>148.55000000000001</v>
      </c>
      <c r="AO151" s="49">
        <f t="shared" si="905"/>
        <v>148550</v>
      </c>
      <c r="AP151" s="48">
        <v>0</v>
      </c>
      <c r="AQ151" s="11">
        <v>0</v>
      </c>
      <c r="AR151" s="49">
        <v>0</v>
      </c>
      <c r="AS151" s="48">
        <v>0</v>
      </c>
      <c r="AT151" s="11">
        <v>0</v>
      </c>
      <c r="AU151" s="49">
        <f t="shared" si="888"/>
        <v>0</v>
      </c>
      <c r="AV151" s="48">
        <v>0</v>
      </c>
      <c r="AW151" s="11">
        <v>0</v>
      </c>
      <c r="AX151" s="49">
        <v>0</v>
      </c>
      <c r="AY151" s="48">
        <v>21.648</v>
      </c>
      <c r="AZ151" s="11">
        <v>985.28</v>
      </c>
      <c r="BA151" s="49">
        <f t="shared" si="889"/>
        <v>45513.673318551366</v>
      </c>
      <c r="BB151" s="48">
        <v>0</v>
      </c>
      <c r="BC151" s="11">
        <v>0</v>
      </c>
      <c r="BD151" s="49">
        <v>0</v>
      </c>
      <c r="BE151" s="48">
        <v>4.3999999999999997E-2</v>
      </c>
      <c r="BF151" s="11">
        <v>1472.79</v>
      </c>
      <c r="BG151" s="49">
        <f t="shared" si="906"/>
        <v>33472500</v>
      </c>
      <c r="BH151" s="48">
        <v>0</v>
      </c>
      <c r="BI151" s="11">
        <v>0</v>
      </c>
      <c r="BJ151" s="49">
        <v>0</v>
      </c>
      <c r="BK151" s="48">
        <v>19.488</v>
      </c>
      <c r="BL151" s="11">
        <v>1234.07</v>
      </c>
      <c r="BM151" s="49">
        <f t="shared" si="890"/>
        <v>63324.61001642036</v>
      </c>
      <c r="BN151" s="48">
        <v>0</v>
      </c>
      <c r="BO151" s="11">
        <v>0</v>
      </c>
      <c r="BP151" s="49">
        <v>0</v>
      </c>
      <c r="BQ151" s="48">
        <v>115.50700000000001</v>
      </c>
      <c r="BR151" s="11">
        <v>5000.21</v>
      </c>
      <c r="BS151" s="49">
        <f t="shared" si="891"/>
        <v>43289.237881686822</v>
      </c>
      <c r="BT151" s="48">
        <v>0</v>
      </c>
      <c r="BU151" s="11">
        <v>0</v>
      </c>
      <c r="BV151" s="49">
        <v>0</v>
      </c>
      <c r="BW151" s="48">
        <v>0</v>
      </c>
      <c r="BX151" s="11">
        <v>0</v>
      </c>
      <c r="BY151" s="49">
        <v>0</v>
      </c>
      <c r="BZ151" s="48">
        <v>0</v>
      </c>
      <c r="CA151" s="11">
        <v>0</v>
      </c>
      <c r="CB151" s="49">
        <v>0</v>
      </c>
      <c r="CC151" s="48">
        <v>0</v>
      </c>
      <c r="CD151" s="11">
        <v>0</v>
      </c>
      <c r="CE151" s="49">
        <v>0</v>
      </c>
      <c r="CF151" s="48">
        <v>0</v>
      </c>
      <c r="CG151" s="11">
        <v>0</v>
      </c>
      <c r="CH151" s="49">
        <v>0</v>
      </c>
      <c r="CI151" s="48">
        <v>0.01</v>
      </c>
      <c r="CJ151" s="11">
        <v>25.76</v>
      </c>
      <c r="CK151" s="49">
        <f t="shared" si="892"/>
        <v>2576000</v>
      </c>
      <c r="CL151" s="48">
        <v>0</v>
      </c>
      <c r="CM151" s="11">
        <v>0</v>
      </c>
      <c r="CN151" s="49">
        <v>0</v>
      </c>
      <c r="CO151" s="48">
        <v>4.859</v>
      </c>
      <c r="CP151" s="11">
        <v>1697.32</v>
      </c>
      <c r="CQ151" s="49">
        <f t="shared" si="893"/>
        <v>349314.67380119365</v>
      </c>
      <c r="CR151" s="48">
        <v>0</v>
      </c>
      <c r="CS151" s="11">
        <v>0</v>
      </c>
      <c r="CT151" s="49">
        <v>0</v>
      </c>
      <c r="CU151" s="48">
        <v>0</v>
      </c>
      <c r="CV151" s="11">
        <v>0</v>
      </c>
      <c r="CW151" s="49">
        <v>0</v>
      </c>
      <c r="CX151" s="48">
        <v>0</v>
      </c>
      <c r="CY151" s="11">
        <v>0</v>
      </c>
      <c r="CZ151" s="49">
        <v>0</v>
      </c>
      <c r="DA151" s="48">
        <v>0</v>
      </c>
      <c r="DB151" s="11">
        <v>0</v>
      </c>
      <c r="DC151" s="49">
        <v>0</v>
      </c>
      <c r="DD151" s="48">
        <v>0</v>
      </c>
      <c r="DE151" s="11">
        <v>0</v>
      </c>
      <c r="DF151" s="49">
        <v>0</v>
      </c>
      <c r="DG151" s="48">
        <v>0</v>
      </c>
      <c r="DH151" s="11">
        <v>0</v>
      </c>
      <c r="DI151" s="49">
        <v>0</v>
      </c>
      <c r="DJ151" s="48">
        <v>0</v>
      </c>
      <c r="DK151" s="11">
        <v>0</v>
      </c>
      <c r="DL151" s="49">
        <v>0</v>
      </c>
      <c r="DM151" s="48">
        <v>0</v>
      </c>
      <c r="DN151" s="11">
        <v>0</v>
      </c>
      <c r="DO151" s="49">
        <v>0</v>
      </c>
      <c r="DP151" s="48">
        <v>0</v>
      </c>
      <c r="DQ151" s="11">
        <v>0</v>
      </c>
      <c r="DR151" s="49">
        <v>0</v>
      </c>
      <c r="DS151" s="48">
        <v>0</v>
      </c>
      <c r="DT151" s="11">
        <v>0</v>
      </c>
      <c r="DU151" s="49">
        <v>0</v>
      </c>
      <c r="DV151" s="48">
        <v>5.69</v>
      </c>
      <c r="DW151" s="11">
        <v>136.41</v>
      </c>
      <c r="DX151" s="49">
        <f t="shared" si="895"/>
        <v>23973.637961335677</v>
      </c>
      <c r="DY151" s="48">
        <v>0</v>
      </c>
      <c r="DZ151" s="11">
        <v>0</v>
      </c>
      <c r="EA151" s="49">
        <v>0</v>
      </c>
      <c r="EB151" s="48">
        <v>0</v>
      </c>
      <c r="EC151" s="11">
        <v>0</v>
      </c>
      <c r="ED151" s="49">
        <v>0</v>
      </c>
      <c r="EE151" s="48">
        <v>0</v>
      </c>
      <c r="EF151" s="11">
        <v>0</v>
      </c>
      <c r="EG151" s="49">
        <v>0</v>
      </c>
      <c r="EH151" s="48">
        <v>0</v>
      </c>
      <c r="EI151" s="11">
        <v>0</v>
      </c>
      <c r="EJ151" s="49">
        <v>0</v>
      </c>
      <c r="EK151" s="48">
        <v>0</v>
      </c>
      <c r="EL151" s="11">
        <v>0</v>
      </c>
      <c r="EM151" s="49">
        <f t="shared" si="896"/>
        <v>0</v>
      </c>
      <c r="EN151" s="48">
        <v>0</v>
      </c>
      <c r="EO151" s="11">
        <v>0</v>
      </c>
      <c r="EP151" s="49">
        <v>0</v>
      </c>
      <c r="EQ151" s="48">
        <v>78.075000000000003</v>
      </c>
      <c r="ER151" s="11">
        <v>7340.2</v>
      </c>
      <c r="ES151" s="49">
        <f t="shared" si="897"/>
        <v>94014.729426833175</v>
      </c>
      <c r="ET151" s="48">
        <v>0</v>
      </c>
      <c r="EU151" s="11">
        <v>0</v>
      </c>
      <c r="EV151" s="49">
        <v>0</v>
      </c>
      <c r="EW151" s="48">
        <v>0</v>
      </c>
      <c r="EX151" s="11">
        <v>0</v>
      </c>
      <c r="EY151" s="49">
        <v>0</v>
      </c>
      <c r="EZ151" s="48">
        <v>0</v>
      </c>
      <c r="FA151" s="11">
        <v>0</v>
      </c>
      <c r="FB151" s="49">
        <v>0</v>
      </c>
      <c r="FC151" s="48">
        <v>0</v>
      </c>
      <c r="FD151" s="11">
        <v>0</v>
      </c>
      <c r="FE151" s="49">
        <v>0</v>
      </c>
      <c r="FF151" s="48">
        <v>0</v>
      </c>
      <c r="FG151" s="11">
        <v>0</v>
      </c>
      <c r="FH151" s="49">
        <v>0</v>
      </c>
      <c r="FI151" s="48">
        <v>0</v>
      </c>
      <c r="FJ151" s="11">
        <v>0</v>
      </c>
      <c r="FK151" s="49">
        <v>0</v>
      </c>
      <c r="FL151" s="48">
        <v>0</v>
      </c>
      <c r="FM151" s="11">
        <v>0</v>
      </c>
      <c r="FN151" s="49">
        <v>0</v>
      </c>
      <c r="FO151" s="48">
        <v>0.4</v>
      </c>
      <c r="FP151" s="11">
        <v>575.15</v>
      </c>
      <c r="FQ151" s="49">
        <f t="shared" ref="FQ151:FQ160" si="910">FP151/FO151*1000</f>
        <v>1437874.9999999998</v>
      </c>
      <c r="FR151" s="48">
        <v>0</v>
      </c>
      <c r="FS151" s="11">
        <v>0</v>
      </c>
      <c r="FT151" s="49">
        <v>0</v>
      </c>
      <c r="FU151" s="48">
        <v>0</v>
      </c>
      <c r="FV151" s="11">
        <v>0</v>
      </c>
      <c r="FW151" s="49">
        <v>0</v>
      </c>
      <c r="FX151" s="48">
        <v>0</v>
      </c>
      <c r="FY151" s="11">
        <v>0</v>
      </c>
      <c r="FZ151" s="49">
        <v>0</v>
      </c>
      <c r="GA151" s="48">
        <v>0</v>
      </c>
      <c r="GB151" s="11">
        <v>0</v>
      </c>
      <c r="GC151" s="49">
        <v>0</v>
      </c>
      <c r="GD151" s="48">
        <v>0</v>
      </c>
      <c r="GE151" s="11">
        <v>0</v>
      </c>
      <c r="GF151" s="49">
        <v>0</v>
      </c>
      <c r="GG151" s="48">
        <v>0</v>
      </c>
      <c r="GH151" s="11">
        <v>0</v>
      </c>
      <c r="GI151" s="49">
        <v>0</v>
      </c>
      <c r="GJ151" s="48">
        <v>0</v>
      </c>
      <c r="GK151" s="11">
        <v>0</v>
      </c>
      <c r="GL151" s="49">
        <v>0</v>
      </c>
      <c r="GM151" s="48">
        <v>59.531999999999996</v>
      </c>
      <c r="GN151" s="11">
        <v>7101.65</v>
      </c>
      <c r="GO151" s="49">
        <f t="shared" si="899"/>
        <v>119291.30551636095</v>
      </c>
      <c r="GP151" s="48">
        <v>0</v>
      </c>
      <c r="GQ151" s="11">
        <v>0</v>
      </c>
      <c r="GR151" s="49">
        <v>0</v>
      </c>
      <c r="GS151" s="48">
        <v>6.9820000000000002</v>
      </c>
      <c r="GT151" s="11">
        <v>962.83</v>
      </c>
      <c r="GU151" s="49">
        <f t="shared" si="900"/>
        <v>137901.74735032942</v>
      </c>
      <c r="GV151" s="48">
        <v>0</v>
      </c>
      <c r="GW151" s="11">
        <v>0</v>
      </c>
      <c r="GX151" s="49">
        <v>0</v>
      </c>
      <c r="GY151" s="48">
        <v>4.4850000000000003</v>
      </c>
      <c r="GZ151" s="11">
        <v>67.010000000000005</v>
      </c>
      <c r="HA151" s="49">
        <f t="shared" ref="HA151:HA159" si="911">GZ151/GY151*1000</f>
        <v>14940.914158305462</v>
      </c>
      <c r="HB151" s="48">
        <v>0</v>
      </c>
      <c r="HC151" s="11">
        <v>0</v>
      </c>
      <c r="HD151" s="49">
        <v>0</v>
      </c>
      <c r="HE151" s="48">
        <v>0</v>
      </c>
      <c r="HF151" s="11">
        <v>0</v>
      </c>
      <c r="HG151" s="49">
        <v>0</v>
      </c>
      <c r="HH151" s="48">
        <v>0</v>
      </c>
      <c r="HI151" s="11">
        <v>0</v>
      </c>
      <c r="HJ151" s="49">
        <v>0</v>
      </c>
      <c r="HK151" s="48">
        <v>0</v>
      </c>
      <c r="HL151" s="11">
        <v>0</v>
      </c>
      <c r="HM151" s="49">
        <v>0</v>
      </c>
      <c r="HN151" s="48">
        <v>0</v>
      </c>
      <c r="HO151" s="11">
        <v>0</v>
      </c>
      <c r="HP151" s="49">
        <v>0</v>
      </c>
      <c r="HQ151" s="48">
        <v>0</v>
      </c>
      <c r="HR151" s="11">
        <v>0</v>
      </c>
      <c r="HS151" s="49">
        <v>0</v>
      </c>
      <c r="HT151" s="48">
        <v>2.266</v>
      </c>
      <c r="HU151" s="11">
        <v>273.13</v>
      </c>
      <c r="HV151" s="49">
        <f t="shared" si="902"/>
        <v>120533.98058252427</v>
      </c>
      <c r="HW151" s="48">
        <v>24.122</v>
      </c>
      <c r="HX151" s="11">
        <v>1846.15</v>
      </c>
      <c r="HY151" s="49">
        <f t="shared" si="903"/>
        <v>76533.86949672499</v>
      </c>
      <c r="HZ151" s="48">
        <v>0</v>
      </c>
      <c r="IA151" s="11">
        <v>0</v>
      </c>
      <c r="IB151" s="49">
        <v>0</v>
      </c>
      <c r="IC151" s="48"/>
      <c r="ID151" s="11"/>
      <c r="IE151" s="49"/>
      <c r="IF151" s="48"/>
      <c r="IG151" s="11"/>
      <c r="IH151" s="49"/>
      <c r="II151" s="48"/>
      <c r="IJ151" s="11"/>
      <c r="IK151" s="49"/>
      <c r="IL151" s="48"/>
      <c r="IM151" s="11"/>
      <c r="IN151" s="49"/>
      <c r="IO151" s="48"/>
      <c r="IP151" s="11"/>
      <c r="IQ151" s="49"/>
      <c r="IR151" s="48">
        <v>0</v>
      </c>
      <c r="IS151" s="11">
        <v>0</v>
      </c>
      <c r="IT151" s="49">
        <v>0</v>
      </c>
      <c r="IU151" s="10">
        <f t="shared" si="748"/>
        <v>344.28800000000012</v>
      </c>
      <c r="IV151" s="15">
        <f t="shared" si="749"/>
        <v>27439.460000000006</v>
      </c>
      <c r="IW151" s="6"/>
      <c r="IX151" s="9"/>
      <c r="IY151" s="6"/>
      <c r="IZ151" s="6"/>
      <c r="JA151" s="6"/>
      <c r="JB151" s="9"/>
      <c r="JC151" s="6"/>
      <c r="JD151" s="6"/>
      <c r="JE151" s="6"/>
      <c r="JF151" s="9"/>
      <c r="JG151" s="6"/>
      <c r="JH151" s="6"/>
      <c r="JI151" s="1"/>
      <c r="JJ151" s="2"/>
      <c r="JK151" s="1"/>
      <c r="JL151" s="1"/>
      <c r="JM151" s="1"/>
      <c r="JN151" s="2"/>
      <c r="JO151" s="1"/>
      <c r="JP151" s="1"/>
      <c r="JQ151" s="1"/>
      <c r="JR151" s="2"/>
      <c r="JS151" s="1"/>
      <c r="JT151" s="1"/>
      <c r="JU151" s="1"/>
      <c r="JV151" s="2"/>
      <c r="JW151" s="1"/>
      <c r="JX151" s="1"/>
      <c r="JY151" s="1"/>
      <c r="JZ151" s="2"/>
      <c r="KA151" s="1"/>
      <c r="KB151" s="1"/>
      <c r="KC151" s="1"/>
      <c r="KD151" s="2"/>
      <c r="KE151" s="1"/>
      <c r="KF151" s="1"/>
      <c r="KG151" s="1"/>
      <c r="KH151" s="2"/>
      <c r="KI151" s="1"/>
      <c r="KJ151" s="1"/>
      <c r="KK151" s="1"/>
      <c r="KL151" s="2"/>
      <c r="KM151" s="1"/>
      <c r="KN151" s="1"/>
      <c r="KO151" s="1"/>
    </row>
    <row r="152" spans="1:376" x14ac:dyDescent="0.3">
      <c r="A152" s="64">
        <v>2015</v>
      </c>
      <c r="B152" s="65" t="s">
        <v>8</v>
      </c>
      <c r="C152" s="48">
        <v>0</v>
      </c>
      <c r="D152" s="11">
        <v>0</v>
      </c>
      <c r="E152" s="49">
        <f t="shared" si="886"/>
        <v>0</v>
      </c>
      <c r="F152" s="48">
        <v>0</v>
      </c>
      <c r="G152" s="11">
        <v>0</v>
      </c>
      <c r="H152" s="49">
        <v>0</v>
      </c>
      <c r="I152" s="48">
        <v>2.8109999999999999</v>
      </c>
      <c r="J152" s="11">
        <v>90.11</v>
      </c>
      <c r="K152" s="49">
        <f t="shared" si="904"/>
        <v>32056.207755247244</v>
      </c>
      <c r="L152" s="48">
        <v>0</v>
      </c>
      <c r="M152" s="11">
        <v>0</v>
      </c>
      <c r="N152" s="49">
        <v>0</v>
      </c>
      <c r="O152" s="48">
        <v>0</v>
      </c>
      <c r="P152" s="11">
        <v>0</v>
      </c>
      <c r="Q152" s="49">
        <v>0</v>
      </c>
      <c r="R152" s="48">
        <v>0</v>
      </c>
      <c r="S152" s="11">
        <v>0</v>
      </c>
      <c r="T152" s="49">
        <v>0</v>
      </c>
      <c r="U152" s="48">
        <v>0</v>
      </c>
      <c r="V152" s="11">
        <v>0</v>
      </c>
      <c r="W152" s="49">
        <v>0</v>
      </c>
      <c r="X152" s="48">
        <v>0</v>
      </c>
      <c r="Y152" s="11">
        <v>0</v>
      </c>
      <c r="Z152" s="49">
        <v>0</v>
      </c>
      <c r="AA152" s="48">
        <v>0</v>
      </c>
      <c r="AB152" s="11">
        <v>0</v>
      </c>
      <c r="AC152" s="49">
        <f t="shared" si="887"/>
        <v>0</v>
      </c>
      <c r="AD152" s="48">
        <v>0</v>
      </c>
      <c r="AE152" s="11">
        <v>0</v>
      </c>
      <c r="AF152" s="49">
        <v>0</v>
      </c>
      <c r="AG152" s="48">
        <v>0</v>
      </c>
      <c r="AH152" s="11">
        <v>0</v>
      </c>
      <c r="AI152" s="49">
        <v>0</v>
      </c>
      <c r="AJ152" s="48">
        <v>0</v>
      </c>
      <c r="AK152" s="11">
        <v>0</v>
      </c>
      <c r="AL152" s="49">
        <v>0</v>
      </c>
      <c r="AM152" s="48">
        <v>0.7</v>
      </c>
      <c r="AN152" s="11">
        <v>247.28</v>
      </c>
      <c r="AO152" s="49">
        <f t="shared" si="905"/>
        <v>353257.14285714284</v>
      </c>
      <c r="AP152" s="48">
        <v>0</v>
      </c>
      <c r="AQ152" s="11">
        <v>0</v>
      </c>
      <c r="AR152" s="49">
        <v>0</v>
      </c>
      <c r="AS152" s="48">
        <v>0</v>
      </c>
      <c r="AT152" s="11">
        <v>0</v>
      </c>
      <c r="AU152" s="49">
        <f t="shared" si="888"/>
        <v>0</v>
      </c>
      <c r="AV152" s="48">
        <v>0</v>
      </c>
      <c r="AW152" s="11">
        <v>0</v>
      </c>
      <c r="AX152" s="49">
        <v>0</v>
      </c>
      <c r="AY152" s="48">
        <v>40.25</v>
      </c>
      <c r="AZ152" s="11">
        <v>1651.73</v>
      </c>
      <c r="BA152" s="49">
        <f t="shared" si="889"/>
        <v>41036.770186335401</v>
      </c>
      <c r="BB152" s="48">
        <v>0</v>
      </c>
      <c r="BC152" s="11">
        <v>0</v>
      </c>
      <c r="BD152" s="49">
        <v>0</v>
      </c>
      <c r="BE152" s="48">
        <v>0</v>
      </c>
      <c r="BF152" s="11">
        <v>0</v>
      </c>
      <c r="BG152" s="49">
        <v>0</v>
      </c>
      <c r="BH152" s="48">
        <v>0</v>
      </c>
      <c r="BI152" s="11">
        <v>0</v>
      </c>
      <c r="BJ152" s="49">
        <v>0</v>
      </c>
      <c r="BK152" s="48">
        <v>9.3569999999999993</v>
      </c>
      <c r="BL152" s="11">
        <v>583.07000000000005</v>
      </c>
      <c r="BM152" s="49">
        <f t="shared" si="890"/>
        <v>62313.77578283639</v>
      </c>
      <c r="BN152" s="48">
        <v>0</v>
      </c>
      <c r="BO152" s="11">
        <v>0</v>
      </c>
      <c r="BP152" s="49">
        <v>0</v>
      </c>
      <c r="BQ152" s="48">
        <v>112.90600000000001</v>
      </c>
      <c r="BR152" s="11">
        <v>5906.06</v>
      </c>
      <c r="BS152" s="49">
        <f t="shared" si="891"/>
        <v>52309.531822932353</v>
      </c>
      <c r="BT152" s="48">
        <v>0.155</v>
      </c>
      <c r="BU152" s="11">
        <v>0.73</v>
      </c>
      <c r="BV152" s="49">
        <f t="shared" ref="BV152" si="912">BU152/BT152*1000</f>
        <v>4709.677419354839</v>
      </c>
      <c r="BW152" s="48">
        <v>0</v>
      </c>
      <c r="BX152" s="11">
        <v>0</v>
      </c>
      <c r="BY152" s="49">
        <v>0</v>
      </c>
      <c r="BZ152" s="48">
        <v>0</v>
      </c>
      <c r="CA152" s="11">
        <v>0</v>
      </c>
      <c r="CB152" s="49">
        <v>0</v>
      </c>
      <c r="CC152" s="48">
        <v>0</v>
      </c>
      <c r="CD152" s="11">
        <v>0</v>
      </c>
      <c r="CE152" s="49">
        <v>0</v>
      </c>
      <c r="CF152" s="48">
        <v>0</v>
      </c>
      <c r="CG152" s="11">
        <v>0</v>
      </c>
      <c r="CH152" s="49">
        <v>0</v>
      </c>
      <c r="CI152" s="48">
        <v>0</v>
      </c>
      <c r="CJ152" s="11">
        <v>0</v>
      </c>
      <c r="CK152" s="49">
        <v>0</v>
      </c>
      <c r="CL152" s="48">
        <v>0</v>
      </c>
      <c r="CM152" s="11">
        <v>0</v>
      </c>
      <c r="CN152" s="49">
        <v>0</v>
      </c>
      <c r="CO152" s="48">
        <v>0</v>
      </c>
      <c r="CP152" s="11">
        <v>0</v>
      </c>
      <c r="CQ152" s="49">
        <v>0</v>
      </c>
      <c r="CR152" s="48">
        <v>0</v>
      </c>
      <c r="CS152" s="11">
        <v>0</v>
      </c>
      <c r="CT152" s="49">
        <v>0</v>
      </c>
      <c r="CU152" s="48">
        <v>0</v>
      </c>
      <c r="CV152" s="11">
        <v>0</v>
      </c>
      <c r="CW152" s="49">
        <v>0</v>
      </c>
      <c r="CX152" s="48">
        <v>0</v>
      </c>
      <c r="CY152" s="11">
        <v>0</v>
      </c>
      <c r="CZ152" s="49">
        <v>0</v>
      </c>
      <c r="DA152" s="48">
        <v>0</v>
      </c>
      <c r="DB152" s="11">
        <v>0</v>
      </c>
      <c r="DC152" s="49">
        <v>0</v>
      </c>
      <c r="DD152" s="48">
        <v>0</v>
      </c>
      <c r="DE152" s="11">
        <v>0</v>
      </c>
      <c r="DF152" s="49">
        <v>0</v>
      </c>
      <c r="DG152" s="48">
        <v>0</v>
      </c>
      <c r="DH152" s="11">
        <v>0</v>
      </c>
      <c r="DI152" s="49">
        <v>0</v>
      </c>
      <c r="DJ152" s="48">
        <v>0</v>
      </c>
      <c r="DK152" s="11">
        <v>0</v>
      </c>
      <c r="DL152" s="49">
        <v>0</v>
      </c>
      <c r="DM152" s="48">
        <v>0.56000000000000005</v>
      </c>
      <c r="DN152" s="11">
        <v>59.02</v>
      </c>
      <c r="DO152" s="49">
        <f t="shared" si="908"/>
        <v>105392.85714285714</v>
      </c>
      <c r="DP152" s="48">
        <v>0</v>
      </c>
      <c r="DQ152" s="11">
        <v>0</v>
      </c>
      <c r="DR152" s="49">
        <v>0</v>
      </c>
      <c r="DS152" s="48">
        <v>0</v>
      </c>
      <c r="DT152" s="11">
        <v>0</v>
      </c>
      <c r="DU152" s="49">
        <v>0</v>
      </c>
      <c r="DV152" s="48">
        <v>26.32</v>
      </c>
      <c r="DW152" s="11">
        <v>1115.1099999999999</v>
      </c>
      <c r="DX152" s="49">
        <f t="shared" si="895"/>
        <v>42367.401215805468</v>
      </c>
      <c r="DY152" s="48">
        <v>0</v>
      </c>
      <c r="DZ152" s="11">
        <v>0</v>
      </c>
      <c r="EA152" s="49">
        <v>0</v>
      </c>
      <c r="EB152" s="48">
        <v>0</v>
      </c>
      <c r="EC152" s="11">
        <v>0</v>
      </c>
      <c r="ED152" s="49">
        <v>0</v>
      </c>
      <c r="EE152" s="48">
        <v>0</v>
      </c>
      <c r="EF152" s="11">
        <v>0</v>
      </c>
      <c r="EG152" s="49">
        <v>0</v>
      </c>
      <c r="EH152" s="48">
        <v>0</v>
      </c>
      <c r="EI152" s="11">
        <v>0</v>
      </c>
      <c r="EJ152" s="49">
        <v>0</v>
      </c>
      <c r="EK152" s="48">
        <v>0</v>
      </c>
      <c r="EL152" s="11">
        <v>0</v>
      </c>
      <c r="EM152" s="49">
        <f t="shared" si="896"/>
        <v>0</v>
      </c>
      <c r="EN152" s="48">
        <v>0</v>
      </c>
      <c r="EO152" s="11">
        <v>0</v>
      </c>
      <c r="EP152" s="49">
        <v>0</v>
      </c>
      <c r="EQ152" s="48">
        <v>158.15799999999999</v>
      </c>
      <c r="ER152" s="11">
        <v>16033.62</v>
      </c>
      <c r="ES152" s="49">
        <f t="shared" si="897"/>
        <v>101377.23036457215</v>
      </c>
      <c r="ET152" s="48">
        <v>0</v>
      </c>
      <c r="EU152" s="11">
        <v>0</v>
      </c>
      <c r="EV152" s="49">
        <v>0</v>
      </c>
      <c r="EW152" s="48">
        <v>0</v>
      </c>
      <c r="EX152" s="11">
        <v>0</v>
      </c>
      <c r="EY152" s="49">
        <v>0</v>
      </c>
      <c r="EZ152" s="48">
        <v>0</v>
      </c>
      <c r="FA152" s="11">
        <v>0</v>
      </c>
      <c r="FB152" s="49">
        <v>0</v>
      </c>
      <c r="FC152" s="48">
        <v>0</v>
      </c>
      <c r="FD152" s="11">
        <v>0</v>
      </c>
      <c r="FE152" s="49">
        <v>0</v>
      </c>
      <c r="FF152" s="48">
        <v>0</v>
      </c>
      <c r="FG152" s="11">
        <v>0</v>
      </c>
      <c r="FH152" s="49">
        <v>0</v>
      </c>
      <c r="FI152" s="48">
        <v>0</v>
      </c>
      <c r="FJ152" s="11">
        <v>0</v>
      </c>
      <c r="FK152" s="49">
        <v>0</v>
      </c>
      <c r="FL152" s="48">
        <v>0</v>
      </c>
      <c r="FM152" s="11">
        <v>0</v>
      </c>
      <c r="FN152" s="49">
        <v>0</v>
      </c>
      <c r="FO152" s="48">
        <v>0</v>
      </c>
      <c r="FP152" s="11">
        <v>0</v>
      </c>
      <c r="FQ152" s="49">
        <v>0</v>
      </c>
      <c r="FR152" s="48">
        <v>0</v>
      </c>
      <c r="FS152" s="11">
        <v>0</v>
      </c>
      <c r="FT152" s="49">
        <v>0</v>
      </c>
      <c r="FU152" s="48">
        <v>0</v>
      </c>
      <c r="FV152" s="11">
        <v>0</v>
      </c>
      <c r="FW152" s="49">
        <v>0</v>
      </c>
      <c r="FX152" s="48">
        <v>0</v>
      </c>
      <c r="FY152" s="11">
        <v>0</v>
      </c>
      <c r="FZ152" s="49">
        <v>0</v>
      </c>
      <c r="GA152" s="48">
        <v>0</v>
      </c>
      <c r="GB152" s="11">
        <v>0</v>
      </c>
      <c r="GC152" s="49">
        <v>0</v>
      </c>
      <c r="GD152" s="48">
        <v>0</v>
      </c>
      <c r="GE152" s="11">
        <v>0</v>
      </c>
      <c r="GF152" s="49">
        <v>0</v>
      </c>
      <c r="GG152" s="48">
        <v>0</v>
      </c>
      <c r="GH152" s="11">
        <v>0</v>
      </c>
      <c r="GI152" s="49">
        <v>0</v>
      </c>
      <c r="GJ152" s="48">
        <v>0</v>
      </c>
      <c r="GK152" s="11">
        <v>0</v>
      </c>
      <c r="GL152" s="49">
        <v>0</v>
      </c>
      <c r="GM152" s="48">
        <v>23.39</v>
      </c>
      <c r="GN152" s="11">
        <v>2852.48</v>
      </c>
      <c r="GO152" s="49">
        <f t="shared" si="899"/>
        <v>121952.97135528002</v>
      </c>
      <c r="GP152" s="48">
        <v>0</v>
      </c>
      <c r="GQ152" s="11">
        <v>0</v>
      </c>
      <c r="GR152" s="49">
        <v>0</v>
      </c>
      <c r="GS152" s="48">
        <v>0</v>
      </c>
      <c r="GT152" s="11">
        <v>0</v>
      </c>
      <c r="GU152" s="49">
        <v>0</v>
      </c>
      <c r="GV152" s="48">
        <v>0</v>
      </c>
      <c r="GW152" s="11">
        <v>0</v>
      </c>
      <c r="GX152" s="49">
        <v>0</v>
      </c>
      <c r="GY152" s="48">
        <v>0</v>
      </c>
      <c r="GZ152" s="11">
        <v>0</v>
      </c>
      <c r="HA152" s="49">
        <v>0</v>
      </c>
      <c r="HB152" s="48">
        <v>0</v>
      </c>
      <c r="HC152" s="11">
        <v>0</v>
      </c>
      <c r="HD152" s="49">
        <v>0</v>
      </c>
      <c r="HE152" s="48">
        <v>0</v>
      </c>
      <c r="HF152" s="11">
        <v>0</v>
      </c>
      <c r="HG152" s="49">
        <v>0</v>
      </c>
      <c r="HH152" s="48">
        <v>0</v>
      </c>
      <c r="HI152" s="11">
        <v>0</v>
      </c>
      <c r="HJ152" s="49">
        <v>0</v>
      </c>
      <c r="HK152" s="48">
        <v>0</v>
      </c>
      <c r="HL152" s="11">
        <v>0</v>
      </c>
      <c r="HM152" s="49">
        <v>0</v>
      </c>
      <c r="HN152" s="48">
        <v>0</v>
      </c>
      <c r="HO152" s="11">
        <v>0</v>
      </c>
      <c r="HP152" s="49">
        <v>0</v>
      </c>
      <c r="HQ152" s="48">
        <v>0</v>
      </c>
      <c r="HR152" s="11">
        <v>0</v>
      </c>
      <c r="HS152" s="49">
        <v>0</v>
      </c>
      <c r="HT152" s="48">
        <v>1.4</v>
      </c>
      <c r="HU152" s="11">
        <v>175.15</v>
      </c>
      <c r="HV152" s="49">
        <f t="shared" si="902"/>
        <v>125107.14285714287</v>
      </c>
      <c r="HW152" s="48">
        <v>1.8420000000000001</v>
      </c>
      <c r="HX152" s="11">
        <v>1003.68</v>
      </c>
      <c r="HY152" s="49">
        <f t="shared" si="903"/>
        <v>544885.9934853419</v>
      </c>
      <c r="HZ152" s="48">
        <v>0</v>
      </c>
      <c r="IA152" s="11">
        <v>0</v>
      </c>
      <c r="IB152" s="49">
        <v>0</v>
      </c>
      <c r="IC152" s="48"/>
      <c r="ID152" s="11"/>
      <c r="IE152" s="49"/>
      <c r="IF152" s="48"/>
      <c r="IG152" s="11"/>
      <c r="IH152" s="49"/>
      <c r="II152" s="48"/>
      <c r="IJ152" s="11"/>
      <c r="IK152" s="49"/>
      <c r="IL152" s="48"/>
      <c r="IM152" s="11"/>
      <c r="IN152" s="49"/>
      <c r="IO152" s="48"/>
      <c r="IP152" s="11"/>
      <c r="IQ152" s="49"/>
      <c r="IR152" s="48">
        <v>0</v>
      </c>
      <c r="IS152" s="11">
        <v>0</v>
      </c>
      <c r="IT152" s="49">
        <v>0</v>
      </c>
      <c r="IU152" s="10">
        <f t="shared" si="748"/>
        <v>377.84899999999993</v>
      </c>
      <c r="IV152" s="15">
        <f t="shared" si="749"/>
        <v>29718.040000000005</v>
      </c>
      <c r="IW152" s="6"/>
      <c r="IX152" s="9"/>
      <c r="IY152" s="6"/>
      <c r="IZ152" s="6"/>
      <c r="JA152" s="6"/>
      <c r="JB152" s="9"/>
      <c r="JC152" s="6"/>
      <c r="JD152" s="6"/>
      <c r="JE152" s="6"/>
      <c r="JF152" s="9"/>
      <c r="JG152" s="6"/>
      <c r="JH152" s="6"/>
      <c r="JI152" s="1"/>
      <c r="JJ152" s="2"/>
      <c r="JK152" s="1"/>
      <c r="JL152" s="1"/>
      <c r="JM152" s="1"/>
      <c r="JN152" s="2"/>
      <c r="JO152" s="1"/>
      <c r="JP152" s="1"/>
      <c r="JQ152" s="1"/>
      <c r="JR152" s="2"/>
      <c r="JS152" s="1"/>
      <c r="JT152" s="1"/>
      <c r="JU152" s="1"/>
      <c r="JV152" s="2"/>
      <c r="JW152" s="1"/>
      <c r="JX152" s="1"/>
      <c r="JY152" s="1"/>
      <c r="JZ152" s="2"/>
      <c r="KA152" s="1"/>
      <c r="KB152" s="1"/>
      <c r="KC152" s="1"/>
      <c r="KD152" s="2"/>
      <c r="KE152" s="1"/>
      <c r="KF152" s="1"/>
      <c r="KG152" s="1"/>
      <c r="KH152" s="2"/>
      <c r="KI152" s="1"/>
      <c r="KJ152" s="1"/>
      <c r="KK152" s="1"/>
      <c r="KL152" s="2"/>
      <c r="KM152" s="1"/>
      <c r="KN152" s="1"/>
      <c r="KO152" s="1"/>
    </row>
    <row r="153" spans="1:376" x14ac:dyDescent="0.3">
      <c r="A153" s="64">
        <v>2015</v>
      </c>
      <c r="B153" s="65" t="s">
        <v>9</v>
      </c>
      <c r="C153" s="48">
        <v>0</v>
      </c>
      <c r="D153" s="11">
        <v>0</v>
      </c>
      <c r="E153" s="49">
        <f t="shared" si="886"/>
        <v>0</v>
      </c>
      <c r="F153" s="48">
        <v>0</v>
      </c>
      <c r="G153" s="11">
        <v>0</v>
      </c>
      <c r="H153" s="49">
        <v>0</v>
      </c>
      <c r="I153" s="48">
        <v>4.7350000000000003</v>
      </c>
      <c r="J153" s="11">
        <v>227.13</v>
      </c>
      <c r="K153" s="49">
        <f t="shared" si="904"/>
        <v>47968.321013727553</v>
      </c>
      <c r="L153" s="48">
        <v>0</v>
      </c>
      <c r="M153" s="11">
        <v>0</v>
      </c>
      <c r="N153" s="49">
        <v>0</v>
      </c>
      <c r="O153" s="48">
        <v>0</v>
      </c>
      <c r="P153" s="11">
        <v>0</v>
      </c>
      <c r="Q153" s="49">
        <v>0</v>
      </c>
      <c r="R153" s="48">
        <v>0</v>
      </c>
      <c r="S153" s="11">
        <v>0</v>
      </c>
      <c r="T153" s="49">
        <v>0</v>
      </c>
      <c r="U153" s="48">
        <v>0</v>
      </c>
      <c r="V153" s="11">
        <v>0</v>
      </c>
      <c r="W153" s="49">
        <v>0</v>
      </c>
      <c r="X153" s="48">
        <v>0</v>
      </c>
      <c r="Y153" s="11">
        <v>0</v>
      </c>
      <c r="Z153" s="49">
        <v>0</v>
      </c>
      <c r="AA153" s="48">
        <v>0</v>
      </c>
      <c r="AB153" s="11">
        <v>0</v>
      </c>
      <c r="AC153" s="49">
        <f t="shared" si="887"/>
        <v>0</v>
      </c>
      <c r="AD153" s="48">
        <v>0</v>
      </c>
      <c r="AE153" s="11">
        <v>0</v>
      </c>
      <c r="AF153" s="49">
        <v>0</v>
      </c>
      <c r="AG153" s="48">
        <v>0</v>
      </c>
      <c r="AH153" s="11">
        <v>0</v>
      </c>
      <c r="AI153" s="49">
        <v>0</v>
      </c>
      <c r="AJ153" s="48">
        <v>0</v>
      </c>
      <c r="AK153" s="11">
        <v>0</v>
      </c>
      <c r="AL153" s="49">
        <v>0</v>
      </c>
      <c r="AM153" s="48">
        <v>0.2</v>
      </c>
      <c r="AN153" s="11">
        <v>177.44</v>
      </c>
      <c r="AO153" s="49">
        <f t="shared" si="905"/>
        <v>887199.99999999988</v>
      </c>
      <c r="AP153" s="48">
        <v>0</v>
      </c>
      <c r="AQ153" s="11">
        <v>0</v>
      </c>
      <c r="AR153" s="49">
        <v>0</v>
      </c>
      <c r="AS153" s="48">
        <v>0</v>
      </c>
      <c r="AT153" s="11">
        <v>0</v>
      </c>
      <c r="AU153" s="49">
        <f t="shared" si="888"/>
        <v>0</v>
      </c>
      <c r="AV153" s="48">
        <v>0</v>
      </c>
      <c r="AW153" s="11">
        <v>0</v>
      </c>
      <c r="AX153" s="49">
        <v>0</v>
      </c>
      <c r="AY153" s="48">
        <v>24.902999999999999</v>
      </c>
      <c r="AZ153" s="11">
        <v>1328.82</v>
      </c>
      <c r="BA153" s="49">
        <f t="shared" si="889"/>
        <v>53359.836164317552</v>
      </c>
      <c r="BB153" s="48">
        <v>0</v>
      </c>
      <c r="BC153" s="11">
        <v>0</v>
      </c>
      <c r="BD153" s="49">
        <v>0</v>
      </c>
      <c r="BE153" s="48">
        <v>6.0999999999999999E-2</v>
      </c>
      <c r="BF153" s="11">
        <v>1958.38</v>
      </c>
      <c r="BG153" s="49">
        <f t="shared" ref="BG153:BG160" si="913">BF153/BE153*1000</f>
        <v>32104590.163934432</v>
      </c>
      <c r="BH153" s="48">
        <v>0</v>
      </c>
      <c r="BI153" s="11">
        <v>0</v>
      </c>
      <c r="BJ153" s="49">
        <v>0</v>
      </c>
      <c r="BK153" s="48">
        <v>4.32</v>
      </c>
      <c r="BL153" s="11">
        <v>351.6</v>
      </c>
      <c r="BM153" s="49">
        <f t="shared" si="890"/>
        <v>81388.888888888891</v>
      </c>
      <c r="BN153" s="48">
        <v>0</v>
      </c>
      <c r="BO153" s="11">
        <v>0</v>
      </c>
      <c r="BP153" s="49">
        <v>0</v>
      </c>
      <c r="BQ153" s="48">
        <v>21.567</v>
      </c>
      <c r="BR153" s="11">
        <v>842.15</v>
      </c>
      <c r="BS153" s="49">
        <f t="shared" si="891"/>
        <v>39048.082718968792</v>
      </c>
      <c r="BT153" s="48">
        <v>0</v>
      </c>
      <c r="BU153" s="11">
        <v>0</v>
      </c>
      <c r="BV153" s="49">
        <v>0</v>
      </c>
      <c r="BW153" s="48">
        <v>0</v>
      </c>
      <c r="BX153" s="11">
        <v>0</v>
      </c>
      <c r="BY153" s="49">
        <v>0</v>
      </c>
      <c r="BZ153" s="48">
        <v>0</v>
      </c>
      <c r="CA153" s="11">
        <v>0</v>
      </c>
      <c r="CB153" s="49">
        <v>0</v>
      </c>
      <c r="CC153" s="48">
        <v>0</v>
      </c>
      <c r="CD153" s="11">
        <v>0</v>
      </c>
      <c r="CE153" s="49">
        <v>0</v>
      </c>
      <c r="CF153" s="48">
        <v>0</v>
      </c>
      <c r="CG153" s="11">
        <v>0</v>
      </c>
      <c r="CH153" s="49">
        <v>0</v>
      </c>
      <c r="CI153" s="48">
        <v>0</v>
      </c>
      <c r="CJ153" s="11">
        <v>0</v>
      </c>
      <c r="CK153" s="49">
        <v>0</v>
      </c>
      <c r="CL153" s="48">
        <v>0</v>
      </c>
      <c r="CM153" s="11">
        <v>0</v>
      </c>
      <c r="CN153" s="49">
        <v>0</v>
      </c>
      <c r="CO153" s="48">
        <v>1.6850000000000001</v>
      </c>
      <c r="CP153" s="11">
        <v>473.9</v>
      </c>
      <c r="CQ153" s="49">
        <f t="shared" si="893"/>
        <v>281246.29080118693</v>
      </c>
      <c r="CR153" s="48">
        <v>0</v>
      </c>
      <c r="CS153" s="11">
        <v>0</v>
      </c>
      <c r="CT153" s="49">
        <v>0</v>
      </c>
      <c r="CU153" s="48">
        <v>7.0000000000000007E-2</v>
      </c>
      <c r="CV153" s="11">
        <v>1.81</v>
      </c>
      <c r="CW153" s="49">
        <f t="shared" si="894"/>
        <v>25857.142857142855</v>
      </c>
      <c r="CX153" s="48">
        <v>0</v>
      </c>
      <c r="CY153" s="11">
        <v>0</v>
      </c>
      <c r="CZ153" s="49">
        <v>0</v>
      </c>
      <c r="DA153" s="48">
        <v>0</v>
      </c>
      <c r="DB153" s="11">
        <v>0</v>
      </c>
      <c r="DC153" s="49">
        <v>0</v>
      </c>
      <c r="DD153" s="48">
        <v>0</v>
      </c>
      <c r="DE153" s="11">
        <v>0</v>
      </c>
      <c r="DF153" s="49">
        <v>0</v>
      </c>
      <c r="DG153" s="48">
        <v>0</v>
      </c>
      <c r="DH153" s="11">
        <v>0</v>
      </c>
      <c r="DI153" s="49">
        <v>0</v>
      </c>
      <c r="DJ153" s="48">
        <v>0</v>
      </c>
      <c r="DK153" s="11">
        <v>0</v>
      </c>
      <c r="DL153" s="49">
        <v>0</v>
      </c>
      <c r="DM153" s="48">
        <v>0.76</v>
      </c>
      <c r="DN153" s="11">
        <v>16.440000000000001</v>
      </c>
      <c r="DO153" s="49">
        <f t="shared" si="908"/>
        <v>21631.57894736842</v>
      </c>
      <c r="DP153" s="48">
        <v>0</v>
      </c>
      <c r="DQ153" s="11">
        <v>0</v>
      </c>
      <c r="DR153" s="49">
        <v>0</v>
      </c>
      <c r="DS153" s="48">
        <v>0</v>
      </c>
      <c r="DT153" s="11">
        <v>0</v>
      </c>
      <c r="DU153" s="49">
        <v>0</v>
      </c>
      <c r="DV153" s="48">
        <v>20.934000000000001</v>
      </c>
      <c r="DW153" s="11">
        <v>461.96</v>
      </c>
      <c r="DX153" s="49">
        <f t="shared" si="895"/>
        <v>22067.450081207604</v>
      </c>
      <c r="DY153" s="48">
        <v>0</v>
      </c>
      <c r="DZ153" s="11">
        <v>0</v>
      </c>
      <c r="EA153" s="49">
        <v>0</v>
      </c>
      <c r="EB153" s="48">
        <v>0</v>
      </c>
      <c r="EC153" s="11">
        <v>0</v>
      </c>
      <c r="ED153" s="49">
        <v>0</v>
      </c>
      <c r="EE153" s="48">
        <v>0</v>
      </c>
      <c r="EF153" s="11">
        <v>0</v>
      </c>
      <c r="EG153" s="49">
        <v>0</v>
      </c>
      <c r="EH153" s="48">
        <v>0</v>
      </c>
      <c r="EI153" s="11">
        <v>0</v>
      </c>
      <c r="EJ153" s="49">
        <v>0</v>
      </c>
      <c r="EK153" s="48">
        <v>0</v>
      </c>
      <c r="EL153" s="11">
        <v>0</v>
      </c>
      <c r="EM153" s="49">
        <f t="shared" si="896"/>
        <v>0</v>
      </c>
      <c r="EN153" s="48">
        <v>0</v>
      </c>
      <c r="EO153" s="11">
        <v>0</v>
      </c>
      <c r="EP153" s="49">
        <v>0</v>
      </c>
      <c r="EQ153" s="48">
        <v>87.231999999999999</v>
      </c>
      <c r="ER153" s="11">
        <v>8326.17</v>
      </c>
      <c r="ES153" s="49">
        <f t="shared" si="897"/>
        <v>95448.573917828326</v>
      </c>
      <c r="ET153" s="48">
        <v>0</v>
      </c>
      <c r="EU153" s="11">
        <v>0</v>
      </c>
      <c r="EV153" s="49">
        <v>0</v>
      </c>
      <c r="EW153" s="48">
        <v>0</v>
      </c>
      <c r="EX153" s="11">
        <v>0</v>
      </c>
      <c r="EY153" s="49">
        <v>0</v>
      </c>
      <c r="EZ153" s="48">
        <v>0</v>
      </c>
      <c r="FA153" s="11">
        <v>0</v>
      </c>
      <c r="FB153" s="49">
        <v>0</v>
      </c>
      <c r="FC153" s="48">
        <v>0</v>
      </c>
      <c r="FD153" s="11">
        <v>0</v>
      </c>
      <c r="FE153" s="49">
        <v>0</v>
      </c>
      <c r="FF153" s="48">
        <v>0</v>
      </c>
      <c r="FG153" s="11">
        <v>0</v>
      </c>
      <c r="FH153" s="49">
        <v>0</v>
      </c>
      <c r="FI153" s="48">
        <v>0</v>
      </c>
      <c r="FJ153" s="11">
        <v>0</v>
      </c>
      <c r="FK153" s="49">
        <v>0</v>
      </c>
      <c r="FL153" s="48">
        <v>0</v>
      </c>
      <c r="FM153" s="11">
        <v>0</v>
      </c>
      <c r="FN153" s="49">
        <v>0</v>
      </c>
      <c r="FO153" s="48">
        <v>0.4</v>
      </c>
      <c r="FP153" s="11">
        <v>560.92999999999995</v>
      </c>
      <c r="FQ153" s="49">
        <f t="shared" si="910"/>
        <v>1402324.9999999998</v>
      </c>
      <c r="FR153" s="48">
        <v>0</v>
      </c>
      <c r="FS153" s="11">
        <v>0</v>
      </c>
      <c r="FT153" s="49">
        <v>0</v>
      </c>
      <c r="FU153" s="48">
        <v>0</v>
      </c>
      <c r="FV153" s="11">
        <v>0</v>
      </c>
      <c r="FW153" s="49">
        <v>0</v>
      </c>
      <c r="FX153" s="48">
        <v>0</v>
      </c>
      <c r="FY153" s="11">
        <v>0</v>
      </c>
      <c r="FZ153" s="49">
        <v>0</v>
      </c>
      <c r="GA153" s="48">
        <v>0</v>
      </c>
      <c r="GB153" s="11">
        <v>0</v>
      </c>
      <c r="GC153" s="49">
        <v>0</v>
      </c>
      <c r="GD153" s="48">
        <v>0</v>
      </c>
      <c r="GE153" s="11">
        <v>0</v>
      </c>
      <c r="GF153" s="49">
        <v>0</v>
      </c>
      <c r="GG153" s="48">
        <v>0</v>
      </c>
      <c r="GH153" s="11">
        <v>0</v>
      </c>
      <c r="GI153" s="49">
        <v>0</v>
      </c>
      <c r="GJ153" s="48">
        <v>0</v>
      </c>
      <c r="GK153" s="11">
        <v>0</v>
      </c>
      <c r="GL153" s="49">
        <v>0</v>
      </c>
      <c r="GM153" s="48">
        <v>23.812999999999999</v>
      </c>
      <c r="GN153" s="11">
        <v>2958.46</v>
      </c>
      <c r="GO153" s="49">
        <f t="shared" si="899"/>
        <v>124237.18137151976</v>
      </c>
      <c r="GP153" s="48">
        <v>0</v>
      </c>
      <c r="GQ153" s="11">
        <v>0</v>
      </c>
      <c r="GR153" s="49">
        <v>0</v>
      </c>
      <c r="GS153" s="48">
        <v>4.4489999999999998</v>
      </c>
      <c r="GT153" s="11">
        <v>628.20000000000005</v>
      </c>
      <c r="GU153" s="49">
        <f t="shared" si="900"/>
        <v>141200.26972353339</v>
      </c>
      <c r="GV153" s="48">
        <v>0</v>
      </c>
      <c r="GW153" s="11">
        <v>0</v>
      </c>
      <c r="GX153" s="49">
        <v>0</v>
      </c>
      <c r="GY153" s="48">
        <v>0</v>
      </c>
      <c r="GZ153" s="11">
        <v>0</v>
      </c>
      <c r="HA153" s="49">
        <v>0</v>
      </c>
      <c r="HB153" s="48">
        <v>0</v>
      </c>
      <c r="HC153" s="11">
        <v>0</v>
      </c>
      <c r="HD153" s="49">
        <v>0</v>
      </c>
      <c r="HE153" s="48">
        <v>0</v>
      </c>
      <c r="HF153" s="11">
        <v>0</v>
      </c>
      <c r="HG153" s="49">
        <v>0</v>
      </c>
      <c r="HH153" s="48">
        <v>0</v>
      </c>
      <c r="HI153" s="11">
        <v>0</v>
      </c>
      <c r="HJ153" s="49">
        <v>0</v>
      </c>
      <c r="HK153" s="48">
        <v>0</v>
      </c>
      <c r="HL153" s="11">
        <v>0</v>
      </c>
      <c r="HM153" s="49">
        <v>0</v>
      </c>
      <c r="HN153" s="48">
        <v>0</v>
      </c>
      <c r="HO153" s="11">
        <v>0</v>
      </c>
      <c r="HP153" s="49">
        <v>0</v>
      </c>
      <c r="HQ153" s="48">
        <v>0</v>
      </c>
      <c r="HR153" s="11">
        <v>0</v>
      </c>
      <c r="HS153" s="49">
        <v>0</v>
      </c>
      <c r="HT153" s="48">
        <v>1E-3</v>
      </c>
      <c r="HU153" s="11">
        <v>0.19</v>
      </c>
      <c r="HV153" s="49">
        <f t="shared" si="902"/>
        <v>190000</v>
      </c>
      <c r="HW153" s="48">
        <v>32.71</v>
      </c>
      <c r="HX153" s="11">
        <v>1648.38</v>
      </c>
      <c r="HY153" s="49">
        <f t="shared" si="903"/>
        <v>50393.763375114642</v>
      </c>
      <c r="HZ153" s="48">
        <v>5.0000000000000001E-3</v>
      </c>
      <c r="IA153" s="11">
        <v>0.98</v>
      </c>
      <c r="IB153" s="49">
        <f t="shared" ref="IB153" si="914">IA153/HZ153*1000</f>
        <v>196000</v>
      </c>
      <c r="IC153" s="56"/>
      <c r="ID153" s="18"/>
      <c r="IE153" s="57"/>
      <c r="IF153" s="56"/>
      <c r="IG153" s="18"/>
      <c r="IH153" s="57"/>
      <c r="II153" s="56"/>
      <c r="IJ153" s="18"/>
      <c r="IK153" s="57"/>
      <c r="IL153" s="56"/>
      <c r="IM153" s="18"/>
      <c r="IN153" s="57"/>
      <c r="IO153" s="56"/>
      <c r="IP153" s="18"/>
      <c r="IQ153" s="57"/>
      <c r="IR153" s="48">
        <v>0</v>
      </c>
      <c r="IS153" s="11">
        <v>0</v>
      </c>
      <c r="IT153" s="49">
        <v>0</v>
      </c>
      <c r="IU153" s="10">
        <f t="shared" si="748"/>
        <v>227.78400000000002</v>
      </c>
      <c r="IV153" s="15">
        <f t="shared" si="749"/>
        <v>18004.560000000001</v>
      </c>
      <c r="IW153" s="6"/>
      <c r="IX153" s="9"/>
      <c r="IY153" s="6"/>
      <c r="IZ153" s="6"/>
      <c r="JA153" s="6"/>
      <c r="JB153" s="9"/>
      <c r="JC153" s="6"/>
      <c r="JD153" s="6"/>
      <c r="JE153" s="6"/>
      <c r="JF153" s="9"/>
      <c r="JG153" s="6"/>
      <c r="JH153" s="6"/>
      <c r="JI153" s="1"/>
      <c r="JJ153" s="2"/>
      <c r="JK153" s="1"/>
      <c r="JL153" s="1"/>
      <c r="JM153" s="1"/>
      <c r="JN153" s="2"/>
      <c r="JO153" s="1"/>
      <c r="JP153" s="1"/>
      <c r="JQ153" s="1"/>
      <c r="JR153" s="2"/>
      <c r="JS153" s="1"/>
      <c r="JT153" s="1"/>
      <c r="JU153" s="1"/>
      <c r="JV153" s="2"/>
      <c r="JW153" s="1"/>
      <c r="JX153" s="1"/>
      <c r="JY153" s="1"/>
      <c r="JZ153" s="2"/>
      <c r="KA153" s="1"/>
      <c r="KB153" s="1"/>
      <c r="KC153" s="1"/>
      <c r="KD153" s="2"/>
      <c r="KE153" s="1"/>
      <c r="KF153" s="1"/>
      <c r="KG153" s="1"/>
      <c r="KH153" s="2"/>
      <c r="KI153" s="1"/>
      <c r="KJ153" s="1"/>
      <c r="KK153" s="1"/>
      <c r="KL153" s="2"/>
      <c r="KM153" s="1"/>
      <c r="KN153" s="1"/>
      <c r="KO153" s="1"/>
    </row>
    <row r="154" spans="1:376" x14ac:dyDescent="0.3">
      <c r="A154" s="64">
        <v>2015</v>
      </c>
      <c r="B154" s="65" t="s">
        <v>10</v>
      </c>
      <c r="C154" s="48">
        <v>0</v>
      </c>
      <c r="D154" s="11">
        <v>0</v>
      </c>
      <c r="E154" s="49">
        <f t="shared" si="886"/>
        <v>0</v>
      </c>
      <c r="F154" s="48">
        <v>0</v>
      </c>
      <c r="G154" s="11">
        <v>0</v>
      </c>
      <c r="H154" s="49">
        <v>0</v>
      </c>
      <c r="I154" s="48">
        <v>0</v>
      </c>
      <c r="J154" s="11">
        <v>0</v>
      </c>
      <c r="K154" s="49">
        <v>0</v>
      </c>
      <c r="L154" s="48">
        <v>0</v>
      </c>
      <c r="M154" s="11">
        <v>0</v>
      </c>
      <c r="N154" s="49">
        <v>0</v>
      </c>
      <c r="O154" s="48">
        <v>0</v>
      </c>
      <c r="P154" s="11">
        <v>0</v>
      </c>
      <c r="Q154" s="49">
        <v>0</v>
      </c>
      <c r="R154" s="48">
        <v>0</v>
      </c>
      <c r="S154" s="11">
        <v>0</v>
      </c>
      <c r="T154" s="49">
        <v>0</v>
      </c>
      <c r="U154" s="48">
        <v>0</v>
      </c>
      <c r="V154" s="11">
        <v>0</v>
      </c>
      <c r="W154" s="49">
        <v>0</v>
      </c>
      <c r="X154" s="48">
        <v>0</v>
      </c>
      <c r="Y154" s="11">
        <v>0</v>
      </c>
      <c r="Z154" s="49">
        <v>0</v>
      </c>
      <c r="AA154" s="48">
        <v>0</v>
      </c>
      <c r="AB154" s="11">
        <v>0</v>
      </c>
      <c r="AC154" s="49">
        <f t="shared" si="887"/>
        <v>0</v>
      </c>
      <c r="AD154" s="48">
        <v>0</v>
      </c>
      <c r="AE154" s="11">
        <v>0</v>
      </c>
      <c r="AF154" s="49">
        <v>0</v>
      </c>
      <c r="AG154" s="48">
        <v>0</v>
      </c>
      <c r="AH154" s="11">
        <v>0</v>
      </c>
      <c r="AI154" s="49">
        <v>0</v>
      </c>
      <c r="AJ154" s="48">
        <v>0</v>
      </c>
      <c r="AK154" s="11">
        <v>0</v>
      </c>
      <c r="AL154" s="49">
        <v>0</v>
      </c>
      <c r="AM154" s="48">
        <v>0</v>
      </c>
      <c r="AN154" s="11">
        <v>0</v>
      </c>
      <c r="AO154" s="49">
        <v>0</v>
      </c>
      <c r="AP154" s="48">
        <v>0</v>
      </c>
      <c r="AQ154" s="11">
        <v>0</v>
      </c>
      <c r="AR154" s="49">
        <v>0</v>
      </c>
      <c r="AS154" s="48">
        <v>0</v>
      </c>
      <c r="AT154" s="11">
        <v>0</v>
      </c>
      <c r="AU154" s="49">
        <f t="shared" si="888"/>
        <v>0</v>
      </c>
      <c r="AV154" s="48">
        <v>0</v>
      </c>
      <c r="AW154" s="11">
        <v>0</v>
      </c>
      <c r="AX154" s="49">
        <v>0</v>
      </c>
      <c r="AY154" s="48">
        <v>3.206</v>
      </c>
      <c r="AZ154" s="11">
        <v>225.38</v>
      </c>
      <c r="BA154" s="49">
        <f t="shared" si="889"/>
        <v>70299.438552713662</v>
      </c>
      <c r="BB154" s="48">
        <v>0</v>
      </c>
      <c r="BC154" s="11">
        <v>0</v>
      </c>
      <c r="BD154" s="49">
        <v>0</v>
      </c>
      <c r="BE154" s="48">
        <v>4.3999999999999997E-2</v>
      </c>
      <c r="BF154" s="11">
        <v>1424.28</v>
      </c>
      <c r="BG154" s="49">
        <f t="shared" si="913"/>
        <v>32370000</v>
      </c>
      <c r="BH154" s="48">
        <v>0</v>
      </c>
      <c r="BI154" s="11">
        <v>0</v>
      </c>
      <c r="BJ154" s="49">
        <v>0</v>
      </c>
      <c r="BK154" s="48">
        <v>26.548999999999999</v>
      </c>
      <c r="BL154" s="11">
        <v>1398.12</v>
      </c>
      <c r="BM154" s="49">
        <f t="shared" si="890"/>
        <v>52661.870503597122</v>
      </c>
      <c r="BN154" s="48">
        <v>0</v>
      </c>
      <c r="BO154" s="11">
        <v>0</v>
      </c>
      <c r="BP154" s="49">
        <v>0</v>
      </c>
      <c r="BQ154" s="48">
        <v>130.15199999999999</v>
      </c>
      <c r="BR154" s="11">
        <v>6782.9</v>
      </c>
      <c r="BS154" s="49">
        <f t="shared" si="891"/>
        <v>52115.219128403718</v>
      </c>
      <c r="BT154" s="48">
        <v>0</v>
      </c>
      <c r="BU154" s="11">
        <v>0</v>
      </c>
      <c r="BV154" s="49">
        <v>0</v>
      </c>
      <c r="BW154" s="48">
        <v>0</v>
      </c>
      <c r="BX154" s="11">
        <v>0</v>
      </c>
      <c r="BY154" s="49">
        <v>0</v>
      </c>
      <c r="BZ154" s="48">
        <v>0</v>
      </c>
      <c r="CA154" s="11">
        <v>0</v>
      </c>
      <c r="CB154" s="49">
        <v>0</v>
      </c>
      <c r="CC154" s="48">
        <v>0</v>
      </c>
      <c r="CD154" s="11">
        <v>0</v>
      </c>
      <c r="CE154" s="49">
        <v>0</v>
      </c>
      <c r="CF154" s="48">
        <v>0</v>
      </c>
      <c r="CG154" s="11">
        <v>0</v>
      </c>
      <c r="CH154" s="49">
        <v>0</v>
      </c>
      <c r="CI154" s="48">
        <v>0</v>
      </c>
      <c r="CJ154" s="11">
        <v>0</v>
      </c>
      <c r="CK154" s="49">
        <v>0</v>
      </c>
      <c r="CL154" s="48">
        <v>0</v>
      </c>
      <c r="CM154" s="11">
        <v>0</v>
      </c>
      <c r="CN154" s="49">
        <v>0</v>
      </c>
      <c r="CO154" s="48">
        <v>3.7679999999999998</v>
      </c>
      <c r="CP154" s="11">
        <v>1182.24</v>
      </c>
      <c r="CQ154" s="49">
        <f t="shared" si="893"/>
        <v>313757.9617834395</v>
      </c>
      <c r="CR154" s="48">
        <v>7.8049999999999997</v>
      </c>
      <c r="CS154" s="11">
        <v>748.81</v>
      </c>
      <c r="CT154" s="49">
        <f t="shared" si="907"/>
        <v>95939.782190903265</v>
      </c>
      <c r="CU154" s="48">
        <v>0</v>
      </c>
      <c r="CV154" s="11">
        <v>0</v>
      </c>
      <c r="CW154" s="49">
        <v>0</v>
      </c>
      <c r="CX154" s="48">
        <v>0</v>
      </c>
      <c r="CY154" s="11">
        <v>0</v>
      </c>
      <c r="CZ154" s="49">
        <v>0</v>
      </c>
      <c r="DA154" s="48">
        <v>0</v>
      </c>
      <c r="DB154" s="11">
        <v>0</v>
      </c>
      <c r="DC154" s="49">
        <v>0</v>
      </c>
      <c r="DD154" s="48">
        <v>0</v>
      </c>
      <c r="DE154" s="11">
        <v>0</v>
      </c>
      <c r="DF154" s="49">
        <v>0</v>
      </c>
      <c r="DG154" s="48">
        <v>0</v>
      </c>
      <c r="DH154" s="11">
        <v>0</v>
      </c>
      <c r="DI154" s="49">
        <v>0</v>
      </c>
      <c r="DJ154" s="48">
        <v>0</v>
      </c>
      <c r="DK154" s="11">
        <v>0</v>
      </c>
      <c r="DL154" s="49">
        <v>0</v>
      </c>
      <c r="DM154" s="48">
        <v>1.032</v>
      </c>
      <c r="DN154" s="11">
        <v>14.42</v>
      </c>
      <c r="DO154" s="49">
        <f t="shared" si="908"/>
        <v>13972.868217054263</v>
      </c>
      <c r="DP154" s="48">
        <v>0</v>
      </c>
      <c r="DQ154" s="11">
        <v>0</v>
      </c>
      <c r="DR154" s="49">
        <v>0</v>
      </c>
      <c r="DS154" s="48">
        <v>0</v>
      </c>
      <c r="DT154" s="11">
        <v>0</v>
      </c>
      <c r="DU154" s="49">
        <v>0</v>
      </c>
      <c r="DV154" s="48">
        <v>8.0210000000000008</v>
      </c>
      <c r="DW154" s="11">
        <v>198.84</v>
      </c>
      <c r="DX154" s="49">
        <f t="shared" si="895"/>
        <v>24789.926443086893</v>
      </c>
      <c r="DY154" s="48">
        <v>0</v>
      </c>
      <c r="DZ154" s="11">
        <v>0</v>
      </c>
      <c r="EA154" s="49">
        <v>0</v>
      </c>
      <c r="EB154" s="48">
        <v>0</v>
      </c>
      <c r="EC154" s="11">
        <v>0</v>
      </c>
      <c r="ED154" s="49">
        <v>0</v>
      </c>
      <c r="EE154" s="48">
        <v>0</v>
      </c>
      <c r="EF154" s="11">
        <v>0</v>
      </c>
      <c r="EG154" s="49">
        <v>0</v>
      </c>
      <c r="EH154" s="48">
        <v>0</v>
      </c>
      <c r="EI154" s="11">
        <v>0</v>
      </c>
      <c r="EJ154" s="49">
        <v>0</v>
      </c>
      <c r="EK154" s="48">
        <v>0</v>
      </c>
      <c r="EL154" s="11">
        <v>0</v>
      </c>
      <c r="EM154" s="49">
        <f t="shared" si="896"/>
        <v>0</v>
      </c>
      <c r="EN154" s="48">
        <v>0</v>
      </c>
      <c r="EO154" s="11">
        <v>0</v>
      </c>
      <c r="EP154" s="49">
        <v>0</v>
      </c>
      <c r="EQ154" s="48">
        <v>93.22</v>
      </c>
      <c r="ER154" s="11">
        <v>9011.9699999999993</v>
      </c>
      <c r="ES154" s="49">
        <f t="shared" si="897"/>
        <v>96674.211542587422</v>
      </c>
      <c r="ET154" s="48">
        <v>0</v>
      </c>
      <c r="EU154" s="11">
        <v>0</v>
      </c>
      <c r="EV154" s="49">
        <v>0</v>
      </c>
      <c r="EW154" s="48">
        <v>0</v>
      </c>
      <c r="EX154" s="11">
        <v>0</v>
      </c>
      <c r="EY154" s="49">
        <v>0</v>
      </c>
      <c r="EZ154" s="48">
        <v>0</v>
      </c>
      <c r="FA154" s="11">
        <v>0</v>
      </c>
      <c r="FB154" s="49">
        <v>0</v>
      </c>
      <c r="FC154" s="48">
        <v>0</v>
      </c>
      <c r="FD154" s="11">
        <v>0</v>
      </c>
      <c r="FE154" s="49">
        <v>0</v>
      </c>
      <c r="FF154" s="48">
        <v>0</v>
      </c>
      <c r="FG154" s="11">
        <v>0</v>
      </c>
      <c r="FH154" s="49">
        <v>0</v>
      </c>
      <c r="FI154" s="48">
        <v>0</v>
      </c>
      <c r="FJ154" s="11">
        <v>0</v>
      </c>
      <c r="FK154" s="49">
        <v>0</v>
      </c>
      <c r="FL154" s="48">
        <v>0</v>
      </c>
      <c r="FM154" s="11">
        <v>0</v>
      </c>
      <c r="FN154" s="49">
        <v>0</v>
      </c>
      <c r="FO154" s="48">
        <v>0</v>
      </c>
      <c r="FP154" s="11">
        <v>0</v>
      </c>
      <c r="FQ154" s="49">
        <v>0</v>
      </c>
      <c r="FR154" s="48">
        <v>0</v>
      </c>
      <c r="FS154" s="11">
        <v>0</v>
      </c>
      <c r="FT154" s="49">
        <v>0</v>
      </c>
      <c r="FU154" s="48">
        <v>0</v>
      </c>
      <c r="FV154" s="11">
        <v>0</v>
      </c>
      <c r="FW154" s="49">
        <v>0</v>
      </c>
      <c r="FX154" s="48">
        <v>0</v>
      </c>
      <c r="FY154" s="11">
        <v>0</v>
      </c>
      <c r="FZ154" s="49">
        <v>0</v>
      </c>
      <c r="GA154" s="48">
        <v>0</v>
      </c>
      <c r="GB154" s="11">
        <v>0</v>
      </c>
      <c r="GC154" s="49">
        <v>0</v>
      </c>
      <c r="GD154" s="48">
        <v>0</v>
      </c>
      <c r="GE154" s="11">
        <v>0</v>
      </c>
      <c r="GF154" s="49">
        <v>0</v>
      </c>
      <c r="GG154" s="48">
        <v>0</v>
      </c>
      <c r="GH154" s="11">
        <v>0</v>
      </c>
      <c r="GI154" s="49">
        <v>0</v>
      </c>
      <c r="GJ154" s="48">
        <v>0</v>
      </c>
      <c r="GK154" s="11">
        <v>0</v>
      </c>
      <c r="GL154" s="49">
        <v>0</v>
      </c>
      <c r="GM154" s="48">
        <v>47.625999999999998</v>
      </c>
      <c r="GN154" s="11">
        <v>5696.06</v>
      </c>
      <c r="GO154" s="49">
        <f t="shared" si="899"/>
        <v>119599.79842942931</v>
      </c>
      <c r="GP154" s="48">
        <v>0</v>
      </c>
      <c r="GQ154" s="11">
        <v>0</v>
      </c>
      <c r="GR154" s="49">
        <v>0</v>
      </c>
      <c r="GS154" s="48">
        <v>1.9419999999999999</v>
      </c>
      <c r="GT154" s="11">
        <v>436.74</v>
      </c>
      <c r="GU154" s="49">
        <f t="shared" si="900"/>
        <v>224891.8640576725</v>
      </c>
      <c r="GV154" s="48">
        <v>0</v>
      </c>
      <c r="GW154" s="11">
        <v>0</v>
      </c>
      <c r="GX154" s="49">
        <v>0</v>
      </c>
      <c r="GY154" s="48">
        <v>0.45400000000000001</v>
      </c>
      <c r="GZ154" s="11">
        <v>19.510000000000002</v>
      </c>
      <c r="HA154" s="49">
        <f t="shared" si="911"/>
        <v>42973.568281938329</v>
      </c>
      <c r="HB154" s="48">
        <v>0</v>
      </c>
      <c r="HC154" s="11">
        <v>0</v>
      </c>
      <c r="HD154" s="49">
        <v>0</v>
      </c>
      <c r="HE154" s="48">
        <v>0</v>
      </c>
      <c r="HF154" s="11">
        <v>0</v>
      </c>
      <c r="HG154" s="49">
        <v>0</v>
      </c>
      <c r="HH154" s="48">
        <v>0</v>
      </c>
      <c r="HI154" s="11">
        <v>0</v>
      </c>
      <c r="HJ154" s="49">
        <v>0</v>
      </c>
      <c r="HK154" s="48">
        <v>0</v>
      </c>
      <c r="HL154" s="11">
        <v>0</v>
      </c>
      <c r="HM154" s="49">
        <v>0</v>
      </c>
      <c r="HN154" s="48">
        <v>0</v>
      </c>
      <c r="HO154" s="11">
        <v>0</v>
      </c>
      <c r="HP154" s="49">
        <v>0</v>
      </c>
      <c r="HQ154" s="48">
        <v>0</v>
      </c>
      <c r="HR154" s="11">
        <v>0</v>
      </c>
      <c r="HS154" s="49">
        <v>0</v>
      </c>
      <c r="HT154" s="48">
        <v>3.0000000000000001E-3</v>
      </c>
      <c r="HU154" s="11">
        <v>0.32</v>
      </c>
      <c r="HV154" s="49">
        <f t="shared" si="902"/>
        <v>106666.66666666667</v>
      </c>
      <c r="HW154" s="48">
        <v>9.1530000000000005</v>
      </c>
      <c r="HX154" s="11">
        <v>796.11</v>
      </c>
      <c r="HY154" s="49">
        <f t="shared" si="903"/>
        <v>86978.039986889547</v>
      </c>
      <c r="HZ154" s="48">
        <v>0</v>
      </c>
      <c r="IA154" s="11">
        <v>0</v>
      </c>
      <c r="IB154" s="49">
        <v>0</v>
      </c>
      <c r="IC154" s="56"/>
      <c r="ID154" s="18"/>
      <c r="IE154" s="57"/>
      <c r="IF154" s="56"/>
      <c r="IG154" s="18"/>
      <c r="IH154" s="57"/>
      <c r="II154" s="56"/>
      <c r="IJ154" s="18"/>
      <c r="IK154" s="57"/>
      <c r="IL154" s="56"/>
      <c r="IM154" s="18"/>
      <c r="IN154" s="57"/>
      <c r="IO154" s="56"/>
      <c r="IP154" s="18"/>
      <c r="IQ154" s="57"/>
      <c r="IR154" s="48">
        <v>0</v>
      </c>
      <c r="IS154" s="11">
        <v>0</v>
      </c>
      <c r="IT154" s="49">
        <v>0</v>
      </c>
      <c r="IU154" s="10">
        <f t="shared" si="748"/>
        <v>332.93100000000004</v>
      </c>
      <c r="IV154" s="15">
        <f t="shared" si="749"/>
        <v>26511.420000000002</v>
      </c>
      <c r="IW154" s="6"/>
      <c r="IX154" s="9"/>
      <c r="IY154" s="6"/>
      <c r="IZ154" s="6"/>
      <c r="JA154" s="6"/>
      <c r="JB154" s="9"/>
      <c r="JC154" s="6"/>
      <c r="JD154" s="6"/>
      <c r="JE154" s="6"/>
      <c r="JF154" s="9"/>
      <c r="JG154" s="6"/>
      <c r="JH154" s="6"/>
      <c r="JI154" s="1"/>
      <c r="JJ154" s="2"/>
      <c r="JK154" s="1"/>
      <c r="JL154" s="1"/>
      <c r="JM154" s="1"/>
      <c r="JN154" s="2"/>
      <c r="JO154" s="1"/>
      <c r="JP154" s="1"/>
      <c r="JQ154" s="1"/>
      <c r="JR154" s="2"/>
      <c r="JS154" s="1"/>
      <c r="JT154" s="1"/>
      <c r="JU154" s="1"/>
      <c r="JV154" s="2"/>
      <c r="JW154" s="1"/>
      <c r="JX154" s="1"/>
      <c r="JY154" s="1"/>
      <c r="JZ154" s="2"/>
      <c r="KA154" s="1"/>
      <c r="KB154" s="1"/>
      <c r="KC154" s="1"/>
      <c r="KD154" s="2"/>
      <c r="KE154" s="1"/>
      <c r="KF154" s="1"/>
      <c r="KG154" s="1"/>
      <c r="KH154" s="2"/>
      <c r="KI154" s="1"/>
      <c r="KJ154" s="1"/>
      <c r="KK154" s="1"/>
      <c r="KL154" s="2"/>
      <c r="KM154" s="1"/>
      <c r="KN154" s="1"/>
      <c r="KO154" s="1"/>
    </row>
    <row r="155" spans="1:376" x14ac:dyDescent="0.3">
      <c r="A155" s="64">
        <v>2015</v>
      </c>
      <c r="B155" s="65" t="s">
        <v>11</v>
      </c>
      <c r="C155" s="48">
        <v>0</v>
      </c>
      <c r="D155" s="11">
        <v>0</v>
      </c>
      <c r="E155" s="49">
        <f t="shared" si="886"/>
        <v>0</v>
      </c>
      <c r="F155" s="48">
        <v>0</v>
      </c>
      <c r="G155" s="11">
        <v>0</v>
      </c>
      <c r="H155" s="49">
        <v>0</v>
      </c>
      <c r="I155" s="48">
        <v>0</v>
      </c>
      <c r="J155" s="11">
        <v>0</v>
      </c>
      <c r="K155" s="49">
        <v>0</v>
      </c>
      <c r="L155" s="48">
        <v>0</v>
      </c>
      <c r="M155" s="11">
        <v>0</v>
      </c>
      <c r="N155" s="49">
        <v>0</v>
      </c>
      <c r="O155" s="48">
        <v>0</v>
      </c>
      <c r="P155" s="11">
        <v>0</v>
      </c>
      <c r="Q155" s="49">
        <v>0</v>
      </c>
      <c r="R155" s="48">
        <v>0</v>
      </c>
      <c r="S155" s="11">
        <v>0</v>
      </c>
      <c r="T155" s="49">
        <v>0</v>
      </c>
      <c r="U155" s="48">
        <v>0</v>
      </c>
      <c r="V155" s="11">
        <v>0</v>
      </c>
      <c r="W155" s="49">
        <v>0</v>
      </c>
      <c r="X155" s="48">
        <v>0</v>
      </c>
      <c r="Y155" s="11">
        <v>0</v>
      </c>
      <c r="Z155" s="49">
        <v>0</v>
      </c>
      <c r="AA155" s="48">
        <v>0</v>
      </c>
      <c r="AB155" s="11">
        <v>0</v>
      </c>
      <c r="AC155" s="49">
        <f t="shared" si="887"/>
        <v>0</v>
      </c>
      <c r="AD155" s="48">
        <v>0</v>
      </c>
      <c r="AE155" s="11">
        <v>0</v>
      </c>
      <c r="AF155" s="49">
        <v>0</v>
      </c>
      <c r="AG155" s="48">
        <v>0</v>
      </c>
      <c r="AH155" s="11">
        <v>0</v>
      </c>
      <c r="AI155" s="49">
        <v>0</v>
      </c>
      <c r="AJ155" s="48">
        <v>0</v>
      </c>
      <c r="AK155" s="11">
        <v>0</v>
      </c>
      <c r="AL155" s="49">
        <v>0</v>
      </c>
      <c r="AM155" s="48">
        <v>0.26100000000000001</v>
      </c>
      <c r="AN155" s="11">
        <v>35.950000000000003</v>
      </c>
      <c r="AO155" s="49">
        <f t="shared" si="905"/>
        <v>137739.46360153257</v>
      </c>
      <c r="AP155" s="48">
        <v>0</v>
      </c>
      <c r="AQ155" s="11">
        <v>0</v>
      </c>
      <c r="AR155" s="49">
        <v>0</v>
      </c>
      <c r="AS155" s="48">
        <v>0</v>
      </c>
      <c r="AT155" s="11">
        <v>0</v>
      </c>
      <c r="AU155" s="49">
        <f t="shared" si="888"/>
        <v>0</v>
      </c>
      <c r="AV155" s="48">
        <v>0</v>
      </c>
      <c r="AW155" s="11">
        <v>0</v>
      </c>
      <c r="AX155" s="49">
        <v>0</v>
      </c>
      <c r="AY155" s="48">
        <v>50.337000000000003</v>
      </c>
      <c r="AZ155" s="11">
        <v>2583.0300000000002</v>
      </c>
      <c r="BA155" s="49">
        <f t="shared" si="889"/>
        <v>51314.738661422023</v>
      </c>
      <c r="BB155" s="48">
        <v>0</v>
      </c>
      <c r="BC155" s="11">
        <v>0</v>
      </c>
      <c r="BD155" s="49">
        <v>0</v>
      </c>
      <c r="BE155" s="48">
        <v>1.0660000000000001</v>
      </c>
      <c r="BF155" s="11">
        <v>220.28</v>
      </c>
      <c r="BG155" s="49">
        <f t="shared" si="913"/>
        <v>206641.65103189493</v>
      </c>
      <c r="BH155" s="48">
        <v>0</v>
      </c>
      <c r="BI155" s="11">
        <v>0</v>
      </c>
      <c r="BJ155" s="49">
        <v>0</v>
      </c>
      <c r="BK155" s="48">
        <v>11.557</v>
      </c>
      <c r="BL155" s="11">
        <v>934.56</v>
      </c>
      <c r="BM155" s="49">
        <f t="shared" si="890"/>
        <v>80865.276455827625</v>
      </c>
      <c r="BN155" s="48">
        <v>0</v>
      </c>
      <c r="BO155" s="11">
        <v>0</v>
      </c>
      <c r="BP155" s="49">
        <v>0</v>
      </c>
      <c r="BQ155" s="48">
        <v>40.520000000000003</v>
      </c>
      <c r="BR155" s="11">
        <v>2123.1</v>
      </c>
      <c r="BS155" s="49">
        <f t="shared" si="891"/>
        <v>52396.347482724574</v>
      </c>
      <c r="BT155" s="48">
        <v>0</v>
      </c>
      <c r="BU155" s="11">
        <v>0</v>
      </c>
      <c r="BV155" s="49">
        <v>0</v>
      </c>
      <c r="BW155" s="48">
        <v>0</v>
      </c>
      <c r="BX155" s="11">
        <v>0</v>
      </c>
      <c r="BY155" s="49">
        <v>0</v>
      </c>
      <c r="BZ155" s="48">
        <v>0</v>
      </c>
      <c r="CA155" s="11">
        <v>0</v>
      </c>
      <c r="CB155" s="49">
        <v>0</v>
      </c>
      <c r="CC155" s="48">
        <v>0</v>
      </c>
      <c r="CD155" s="11">
        <v>0</v>
      </c>
      <c r="CE155" s="49">
        <v>0</v>
      </c>
      <c r="CF155" s="48">
        <v>0</v>
      </c>
      <c r="CG155" s="11">
        <v>0</v>
      </c>
      <c r="CH155" s="49">
        <v>0</v>
      </c>
      <c r="CI155" s="48">
        <v>0</v>
      </c>
      <c r="CJ155" s="11">
        <v>0</v>
      </c>
      <c r="CK155" s="49">
        <v>0</v>
      </c>
      <c r="CL155" s="48">
        <v>0</v>
      </c>
      <c r="CM155" s="11">
        <v>0</v>
      </c>
      <c r="CN155" s="49">
        <v>0</v>
      </c>
      <c r="CO155" s="48">
        <v>11.888</v>
      </c>
      <c r="CP155" s="11">
        <v>7009.03</v>
      </c>
      <c r="CQ155" s="49">
        <f t="shared" si="893"/>
        <v>589588.66083445493</v>
      </c>
      <c r="CR155" s="48">
        <v>12.28</v>
      </c>
      <c r="CS155" s="11">
        <v>1171.74</v>
      </c>
      <c r="CT155" s="49">
        <f t="shared" si="907"/>
        <v>95418.566775244297</v>
      </c>
      <c r="CU155" s="48">
        <v>0.06</v>
      </c>
      <c r="CV155" s="11">
        <v>5.55</v>
      </c>
      <c r="CW155" s="49">
        <f t="shared" si="894"/>
        <v>92500</v>
      </c>
      <c r="CX155" s="48">
        <v>0</v>
      </c>
      <c r="CY155" s="11">
        <v>0</v>
      </c>
      <c r="CZ155" s="49">
        <v>0</v>
      </c>
      <c r="DA155" s="48">
        <v>0</v>
      </c>
      <c r="DB155" s="11">
        <v>0</v>
      </c>
      <c r="DC155" s="49">
        <v>0</v>
      </c>
      <c r="DD155" s="48">
        <v>0</v>
      </c>
      <c r="DE155" s="11">
        <v>0</v>
      </c>
      <c r="DF155" s="49">
        <v>0</v>
      </c>
      <c r="DG155" s="48">
        <v>0</v>
      </c>
      <c r="DH155" s="11">
        <v>0</v>
      </c>
      <c r="DI155" s="49">
        <v>0</v>
      </c>
      <c r="DJ155" s="48">
        <v>0</v>
      </c>
      <c r="DK155" s="11">
        <v>0</v>
      </c>
      <c r="DL155" s="49">
        <v>0</v>
      </c>
      <c r="DM155" s="48">
        <v>0</v>
      </c>
      <c r="DN155" s="11">
        <v>0</v>
      </c>
      <c r="DO155" s="49">
        <v>0</v>
      </c>
      <c r="DP155" s="48">
        <v>0</v>
      </c>
      <c r="DQ155" s="11">
        <v>0</v>
      </c>
      <c r="DR155" s="49">
        <v>0</v>
      </c>
      <c r="DS155" s="48">
        <v>0</v>
      </c>
      <c r="DT155" s="11">
        <v>0</v>
      </c>
      <c r="DU155" s="49">
        <v>0</v>
      </c>
      <c r="DV155" s="48">
        <v>13.393000000000001</v>
      </c>
      <c r="DW155" s="11">
        <v>392.71</v>
      </c>
      <c r="DX155" s="49">
        <f t="shared" si="895"/>
        <v>29322.033898305082</v>
      </c>
      <c r="DY155" s="48">
        <v>0</v>
      </c>
      <c r="DZ155" s="11">
        <v>0</v>
      </c>
      <c r="EA155" s="49">
        <v>0</v>
      </c>
      <c r="EB155" s="48">
        <v>0</v>
      </c>
      <c r="EC155" s="11">
        <v>0</v>
      </c>
      <c r="ED155" s="49">
        <v>0</v>
      </c>
      <c r="EE155" s="48">
        <v>0</v>
      </c>
      <c r="EF155" s="11">
        <v>0</v>
      </c>
      <c r="EG155" s="49">
        <v>0</v>
      </c>
      <c r="EH155" s="48">
        <v>0</v>
      </c>
      <c r="EI155" s="11">
        <v>0</v>
      </c>
      <c r="EJ155" s="49">
        <v>0</v>
      </c>
      <c r="EK155" s="48">
        <v>0</v>
      </c>
      <c r="EL155" s="11">
        <v>0</v>
      </c>
      <c r="EM155" s="49">
        <f t="shared" si="896"/>
        <v>0</v>
      </c>
      <c r="EN155" s="48">
        <v>0</v>
      </c>
      <c r="EO155" s="11">
        <v>0</v>
      </c>
      <c r="EP155" s="49">
        <v>0</v>
      </c>
      <c r="EQ155" s="48">
        <v>132.577</v>
      </c>
      <c r="ER155" s="11">
        <v>16047.81</v>
      </c>
      <c r="ES155" s="49">
        <f t="shared" si="897"/>
        <v>121045.20391923183</v>
      </c>
      <c r="ET155" s="48">
        <v>0</v>
      </c>
      <c r="EU155" s="11">
        <v>0</v>
      </c>
      <c r="EV155" s="49">
        <v>0</v>
      </c>
      <c r="EW155" s="48">
        <v>0</v>
      </c>
      <c r="EX155" s="11">
        <v>0</v>
      </c>
      <c r="EY155" s="49">
        <v>0</v>
      </c>
      <c r="EZ155" s="48">
        <v>0</v>
      </c>
      <c r="FA155" s="11">
        <v>0</v>
      </c>
      <c r="FB155" s="49">
        <v>0</v>
      </c>
      <c r="FC155" s="48">
        <v>0</v>
      </c>
      <c r="FD155" s="11">
        <v>0</v>
      </c>
      <c r="FE155" s="49">
        <v>0</v>
      </c>
      <c r="FF155" s="48">
        <v>0</v>
      </c>
      <c r="FG155" s="11">
        <v>0</v>
      </c>
      <c r="FH155" s="49">
        <v>0</v>
      </c>
      <c r="FI155" s="48">
        <v>0</v>
      </c>
      <c r="FJ155" s="11">
        <v>0</v>
      </c>
      <c r="FK155" s="49">
        <v>0</v>
      </c>
      <c r="FL155" s="48">
        <v>0</v>
      </c>
      <c r="FM155" s="11">
        <v>0</v>
      </c>
      <c r="FN155" s="49">
        <v>0</v>
      </c>
      <c r="FO155" s="48">
        <v>0</v>
      </c>
      <c r="FP155" s="11">
        <v>0</v>
      </c>
      <c r="FQ155" s="49">
        <v>0</v>
      </c>
      <c r="FR155" s="48">
        <v>0</v>
      </c>
      <c r="FS155" s="11">
        <v>0</v>
      </c>
      <c r="FT155" s="49">
        <v>0</v>
      </c>
      <c r="FU155" s="48">
        <v>0</v>
      </c>
      <c r="FV155" s="11">
        <v>0</v>
      </c>
      <c r="FW155" s="49">
        <v>0</v>
      </c>
      <c r="FX155" s="48">
        <v>0</v>
      </c>
      <c r="FY155" s="11">
        <v>0</v>
      </c>
      <c r="FZ155" s="49">
        <v>0</v>
      </c>
      <c r="GA155" s="48">
        <v>0</v>
      </c>
      <c r="GB155" s="11">
        <v>0</v>
      </c>
      <c r="GC155" s="49">
        <v>0</v>
      </c>
      <c r="GD155" s="48">
        <v>0</v>
      </c>
      <c r="GE155" s="11">
        <v>0</v>
      </c>
      <c r="GF155" s="49">
        <v>0</v>
      </c>
      <c r="GG155" s="48">
        <v>0</v>
      </c>
      <c r="GH155" s="11">
        <v>0</v>
      </c>
      <c r="GI155" s="49">
        <v>0</v>
      </c>
      <c r="GJ155" s="48">
        <v>0</v>
      </c>
      <c r="GK155" s="11">
        <v>0</v>
      </c>
      <c r="GL155" s="49">
        <v>0</v>
      </c>
      <c r="GM155" s="48">
        <v>46.463000000000001</v>
      </c>
      <c r="GN155" s="11">
        <v>4632.29</v>
      </c>
      <c r="GO155" s="49">
        <f t="shared" si="899"/>
        <v>99698.469750123753</v>
      </c>
      <c r="GP155" s="48">
        <v>0</v>
      </c>
      <c r="GQ155" s="11">
        <v>0</v>
      </c>
      <c r="GR155" s="49">
        <v>0</v>
      </c>
      <c r="GS155" s="48">
        <v>0</v>
      </c>
      <c r="GT155" s="11">
        <v>0</v>
      </c>
      <c r="GU155" s="49">
        <v>0</v>
      </c>
      <c r="GV155" s="48">
        <v>0</v>
      </c>
      <c r="GW155" s="11">
        <v>0</v>
      </c>
      <c r="GX155" s="49">
        <v>0</v>
      </c>
      <c r="GY155" s="48">
        <v>0</v>
      </c>
      <c r="GZ155" s="11">
        <v>0</v>
      </c>
      <c r="HA155" s="49">
        <v>0</v>
      </c>
      <c r="HB155" s="48">
        <v>0</v>
      </c>
      <c r="HC155" s="11">
        <v>0</v>
      </c>
      <c r="HD155" s="49">
        <v>0</v>
      </c>
      <c r="HE155" s="48">
        <v>0</v>
      </c>
      <c r="HF155" s="11">
        <v>0</v>
      </c>
      <c r="HG155" s="49">
        <v>0</v>
      </c>
      <c r="HH155" s="48">
        <v>0</v>
      </c>
      <c r="HI155" s="11">
        <v>0</v>
      </c>
      <c r="HJ155" s="49">
        <v>0</v>
      </c>
      <c r="HK155" s="48">
        <v>0</v>
      </c>
      <c r="HL155" s="11">
        <v>0</v>
      </c>
      <c r="HM155" s="49">
        <v>0</v>
      </c>
      <c r="HN155" s="48">
        <v>0</v>
      </c>
      <c r="HO155" s="11">
        <v>0</v>
      </c>
      <c r="HP155" s="49">
        <v>0</v>
      </c>
      <c r="HQ155" s="48">
        <v>0</v>
      </c>
      <c r="HR155" s="11">
        <v>0</v>
      </c>
      <c r="HS155" s="49">
        <v>0</v>
      </c>
      <c r="HT155" s="48">
        <v>16.991</v>
      </c>
      <c r="HU155" s="11">
        <v>1865.2</v>
      </c>
      <c r="HV155" s="49">
        <f t="shared" si="902"/>
        <v>109775.7636395739</v>
      </c>
      <c r="HW155" s="48">
        <v>7.92</v>
      </c>
      <c r="HX155" s="11">
        <v>1321.79</v>
      </c>
      <c r="HY155" s="49">
        <f t="shared" si="903"/>
        <v>166892.67676767675</v>
      </c>
      <c r="HZ155" s="48">
        <v>0</v>
      </c>
      <c r="IA155" s="11">
        <v>0</v>
      </c>
      <c r="IB155" s="49">
        <v>0</v>
      </c>
      <c r="IC155" s="56"/>
      <c r="ID155" s="18"/>
      <c r="IE155" s="57"/>
      <c r="IF155" s="56"/>
      <c r="IG155" s="18"/>
      <c r="IH155" s="57"/>
      <c r="II155" s="56"/>
      <c r="IJ155" s="18"/>
      <c r="IK155" s="57"/>
      <c r="IL155" s="56"/>
      <c r="IM155" s="18"/>
      <c r="IN155" s="57"/>
      <c r="IO155" s="56"/>
      <c r="IP155" s="18"/>
      <c r="IQ155" s="57"/>
      <c r="IR155" s="48">
        <v>0</v>
      </c>
      <c r="IS155" s="11">
        <v>0</v>
      </c>
      <c r="IT155" s="49">
        <v>0</v>
      </c>
      <c r="IU155" s="10">
        <f t="shared" si="748"/>
        <v>344.24700000000007</v>
      </c>
      <c r="IV155" s="15">
        <f t="shared" si="749"/>
        <v>38122.759999999995</v>
      </c>
      <c r="IW155" s="6"/>
      <c r="IX155" s="9"/>
      <c r="IY155" s="6"/>
      <c r="IZ155" s="6"/>
      <c r="JA155" s="6"/>
      <c r="JB155" s="9"/>
      <c r="JC155" s="6"/>
      <c r="JD155" s="6"/>
      <c r="JE155" s="6"/>
      <c r="JF155" s="9"/>
      <c r="JG155" s="6"/>
      <c r="JH155" s="6"/>
      <c r="JI155" s="1"/>
      <c r="JJ155" s="2"/>
      <c r="JK155" s="1"/>
      <c r="JL155" s="1"/>
      <c r="JM155" s="1"/>
      <c r="JN155" s="2"/>
      <c r="JO155" s="1"/>
      <c r="JP155" s="1"/>
      <c r="JQ155" s="1"/>
      <c r="JR155" s="2"/>
      <c r="JS155" s="1"/>
      <c r="JT155" s="1"/>
      <c r="JU155" s="1"/>
      <c r="JV155" s="2"/>
      <c r="JW155" s="1"/>
      <c r="JX155" s="1"/>
      <c r="JY155" s="1"/>
      <c r="JZ155" s="2"/>
      <c r="KA155" s="1"/>
      <c r="KB155" s="1"/>
      <c r="KC155" s="1"/>
      <c r="KD155" s="2"/>
      <c r="KE155" s="1"/>
      <c r="KF155" s="1"/>
      <c r="KG155" s="1"/>
      <c r="KH155" s="2"/>
      <c r="KI155" s="1"/>
      <c r="KJ155" s="1"/>
      <c r="KK155" s="1"/>
      <c r="KL155" s="2"/>
      <c r="KM155" s="1"/>
      <c r="KN155" s="1"/>
      <c r="KO155" s="1"/>
    </row>
    <row r="156" spans="1:376" x14ac:dyDescent="0.3">
      <c r="A156" s="64">
        <v>2015</v>
      </c>
      <c r="B156" s="65" t="s">
        <v>12</v>
      </c>
      <c r="C156" s="48">
        <v>0</v>
      </c>
      <c r="D156" s="11">
        <v>0</v>
      </c>
      <c r="E156" s="49">
        <f t="shared" si="886"/>
        <v>0</v>
      </c>
      <c r="F156" s="48">
        <v>0</v>
      </c>
      <c r="G156" s="11">
        <v>0</v>
      </c>
      <c r="H156" s="49">
        <v>0</v>
      </c>
      <c r="I156" s="48">
        <v>0</v>
      </c>
      <c r="J156" s="11">
        <v>0</v>
      </c>
      <c r="K156" s="49">
        <v>0</v>
      </c>
      <c r="L156" s="48">
        <v>0</v>
      </c>
      <c r="M156" s="11">
        <v>0</v>
      </c>
      <c r="N156" s="49">
        <v>0</v>
      </c>
      <c r="O156" s="48">
        <v>0</v>
      </c>
      <c r="P156" s="11">
        <v>0</v>
      </c>
      <c r="Q156" s="49">
        <v>0</v>
      </c>
      <c r="R156" s="48">
        <v>2.5000000000000001E-2</v>
      </c>
      <c r="S156" s="11">
        <v>1.02</v>
      </c>
      <c r="T156" s="49">
        <f t="shared" ref="T156" si="915">S156/R156*1000</f>
        <v>40800</v>
      </c>
      <c r="U156" s="48">
        <v>0</v>
      </c>
      <c r="V156" s="11">
        <v>0</v>
      </c>
      <c r="W156" s="49">
        <v>0</v>
      </c>
      <c r="X156" s="48">
        <v>0</v>
      </c>
      <c r="Y156" s="11">
        <v>0</v>
      </c>
      <c r="Z156" s="49">
        <v>0</v>
      </c>
      <c r="AA156" s="48">
        <v>0</v>
      </c>
      <c r="AB156" s="11">
        <v>0</v>
      </c>
      <c r="AC156" s="49">
        <f t="shared" si="887"/>
        <v>0</v>
      </c>
      <c r="AD156" s="48">
        <v>0</v>
      </c>
      <c r="AE156" s="11">
        <v>0</v>
      </c>
      <c r="AF156" s="49">
        <v>0</v>
      </c>
      <c r="AG156" s="48">
        <v>0</v>
      </c>
      <c r="AH156" s="11">
        <v>0</v>
      </c>
      <c r="AI156" s="49">
        <v>0</v>
      </c>
      <c r="AJ156" s="48">
        <v>0</v>
      </c>
      <c r="AK156" s="11">
        <v>0</v>
      </c>
      <c r="AL156" s="49">
        <v>0</v>
      </c>
      <c r="AM156" s="48">
        <v>0.3</v>
      </c>
      <c r="AN156" s="11">
        <v>122.03</v>
      </c>
      <c r="AO156" s="49">
        <f t="shared" si="905"/>
        <v>406766.66666666669</v>
      </c>
      <c r="AP156" s="48">
        <v>0</v>
      </c>
      <c r="AQ156" s="11">
        <v>0</v>
      </c>
      <c r="AR156" s="49">
        <v>0</v>
      </c>
      <c r="AS156" s="48">
        <v>0</v>
      </c>
      <c r="AT156" s="11">
        <v>0</v>
      </c>
      <c r="AU156" s="49">
        <f t="shared" si="888"/>
        <v>0</v>
      </c>
      <c r="AV156" s="48">
        <v>0</v>
      </c>
      <c r="AW156" s="11">
        <v>0</v>
      </c>
      <c r="AX156" s="49">
        <v>0</v>
      </c>
      <c r="AY156" s="48">
        <v>22.5</v>
      </c>
      <c r="AZ156" s="11">
        <v>1037.68</v>
      </c>
      <c r="BA156" s="49">
        <f t="shared" si="889"/>
        <v>46119.111111111117</v>
      </c>
      <c r="BB156" s="48">
        <v>1.6E-2</v>
      </c>
      <c r="BC156" s="11">
        <v>0.1</v>
      </c>
      <c r="BD156" s="49">
        <f t="shared" ref="BD156" si="916">BC156/BB156*1000</f>
        <v>6250</v>
      </c>
      <c r="BE156" s="48">
        <v>1.006</v>
      </c>
      <c r="BF156" s="11">
        <v>3276.25</v>
      </c>
      <c r="BG156" s="49">
        <f t="shared" si="913"/>
        <v>3256709.7415506961</v>
      </c>
      <c r="BH156" s="48">
        <v>0</v>
      </c>
      <c r="BI156" s="11">
        <v>0</v>
      </c>
      <c r="BJ156" s="49">
        <v>0</v>
      </c>
      <c r="BK156" s="48">
        <v>7.2889999999999997</v>
      </c>
      <c r="BL156" s="11">
        <v>673.35</v>
      </c>
      <c r="BM156" s="49">
        <f t="shared" si="890"/>
        <v>92378.927150500764</v>
      </c>
      <c r="BN156" s="48">
        <v>0</v>
      </c>
      <c r="BO156" s="11">
        <v>0</v>
      </c>
      <c r="BP156" s="49">
        <v>0</v>
      </c>
      <c r="BQ156" s="48">
        <v>41.655999999999999</v>
      </c>
      <c r="BR156" s="11">
        <v>1730.91</v>
      </c>
      <c r="BS156" s="49">
        <f t="shared" si="891"/>
        <v>41552.477434223161</v>
      </c>
      <c r="BT156" s="48">
        <v>0</v>
      </c>
      <c r="BU156" s="11">
        <v>0</v>
      </c>
      <c r="BV156" s="49">
        <v>0</v>
      </c>
      <c r="BW156" s="48">
        <v>0</v>
      </c>
      <c r="BX156" s="11">
        <v>0</v>
      </c>
      <c r="BY156" s="49">
        <v>0</v>
      </c>
      <c r="BZ156" s="48">
        <v>0</v>
      </c>
      <c r="CA156" s="11">
        <v>0</v>
      </c>
      <c r="CB156" s="49">
        <v>0</v>
      </c>
      <c r="CC156" s="48">
        <v>0</v>
      </c>
      <c r="CD156" s="11">
        <v>0</v>
      </c>
      <c r="CE156" s="49">
        <v>0</v>
      </c>
      <c r="CF156" s="48">
        <v>0</v>
      </c>
      <c r="CG156" s="11">
        <v>0</v>
      </c>
      <c r="CH156" s="49">
        <v>0</v>
      </c>
      <c r="CI156" s="48">
        <v>0</v>
      </c>
      <c r="CJ156" s="11">
        <v>0</v>
      </c>
      <c r="CK156" s="49">
        <v>0</v>
      </c>
      <c r="CL156" s="48">
        <v>0</v>
      </c>
      <c r="CM156" s="11">
        <v>0</v>
      </c>
      <c r="CN156" s="49">
        <v>0</v>
      </c>
      <c r="CO156" s="48">
        <v>0.5</v>
      </c>
      <c r="CP156" s="11">
        <v>339.15</v>
      </c>
      <c r="CQ156" s="49">
        <f t="shared" si="893"/>
        <v>678300</v>
      </c>
      <c r="CR156" s="48">
        <v>1.27</v>
      </c>
      <c r="CS156" s="11">
        <v>119.4</v>
      </c>
      <c r="CT156" s="49">
        <f t="shared" si="907"/>
        <v>94015.748031496056</v>
      </c>
      <c r="CU156" s="48">
        <v>0</v>
      </c>
      <c r="CV156" s="11">
        <v>0</v>
      </c>
      <c r="CW156" s="49">
        <v>0</v>
      </c>
      <c r="CX156" s="48">
        <v>0</v>
      </c>
      <c r="CY156" s="11">
        <v>0</v>
      </c>
      <c r="CZ156" s="49">
        <v>0</v>
      </c>
      <c r="DA156" s="48">
        <v>0</v>
      </c>
      <c r="DB156" s="11">
        <v>0</v>
      </c>
      <c r="DC156" s="49">
        <v>0</v>
      </c>
      <c r="DD156" s="48">
        <v>0</v>
      </c>
      <c r="DE156" s="11">
        <v>0</v>
      </c>
      <c r="DF156" s="49">
        <v>0</v>
      </c>
      <c r="DG156" s="48">
        <v>0</v>
      </c>
      <c r="DH156" s="11">
        <v>0</v>
      </c>
      <c r="DI156" s="49">
        <v>0</v>
      </c>
      <c r="DJ156" s="48">
        <v>0</v>
      </c>
      <c r="DK156" s="11">
        <v>0</v>
      </c>
      <c r="DL156" s="49">
        <v>0</v>
      </c>
      <c r="DM156" s="48">
        <v>0.29799999999999999</v>
      </c>
      <c r="DN156" s="11">
        <v>70.61</v>
      </c>
      <c r="DO156" s="49">
        <f t="shared" si="908"/>
        <v>236946.30872483223</v>
      </c>
      <c r="DP156" s="48">
        <v>0</v>
      </c>
      <c r="DQ156" s="11">
        <v>0</v>
      </c>
      <c r="DR156" s="49">
        <v>0</v>
      </c>
      <c r="DS156" s="48">
        <v>0</v>
      </c>
      <c r="DT156" s="11">
        <v>0</v>
      </c>
      <c r="DU156" s="49">
        <v>0</v>
      </c>
      <c r="DV156" s="48">
        <v>11.087</v>
      </c>
      <c r="DW156" s="11">
        <v>273.83999999999997</v>
      </c>
      <c r="DX156" s="49">
        <f t="shared" si="895"/>
        <v>24699.197258049968</v>
      </c>
      <c r="DY156" s="48">
        <v>0</v>
      </c>
      <c r="DZ156" s="11">
        <v>0</v>
      </c>
      <c r="EA156" s="49">
        <v>0</v>
      </c>
      <c r="EB156" s="48">
        <v>0</v>
      </c>
      <c r="EC156" s="11">
        <v>0</v>
      </c>
      <c r="ED156" s="49">
        <v>0</v>
      </c>
      <c r="EE156" s="48">
        <v>0</v>
      </c>
      <c r="EF156" s="11">
        <v>0</v>
      </c>
      <c r="EG156" s="49">
        <v>0</v>
      </c>
      <c r="EH156" s="48">
        <v>0</v>
      </c>
      <c r="EI156" s="11">
        <v>0</v>
      </c>
      <c r="EJ156" s="49">
        <v>0</v>
      </c>
      <c r="EK156" s="48">
        <v>0</v>
      </c>
      <c r="EL156" s="11">
        <v>0</v>
      </c>
      <c r="EM156" s="49">
        <f t="shared" si="896"/>
        <v>0</v>
      </c>
      <c r="EN156" s="48">
        <v>0</v>
      </c>
      <c r="EO156" s="11">
        <v>0</v>
      </c>
      <c r="EP156" s="49">
        <v>0</v>
      </c>
      <c r="EQ156" s="48">
        <v>170.89400000000001</v>
      </c>
      <c r="ER156" s="11">
        <v>19188.2</v>
      </c>
      <c r="ES156" s="49">
        <f t="shared" si="897"/>
        <v>112281.29717836788</v>
      </c>
      <c r="ET156" s="48">
        <v>0</v>
      </c>
      <c r="EU156" s="11">
        <v>0</v>
      </c>
      <c r="EV156" s="49">
        <v>0</v>
      </c>
      <c r="EW156" s="48">
        <v>0</v>
      </c>
      <c r="EX156" s="11">
        <v>0</v>
      </c>
      <c r="EY156" s="49">
        <v>0</v>
      </c>
      <c r="EZ156" s="48">
        <v>5.0000000000000001E-3</v>
      </c>
      <c r="FA156" s="11">
        <v>0.06</v>
      </c>
      <c r="FB156" s="49">
        <f t="shared" ref="FB156" si="917">FA156/EZ156*1000</f>
        <v>12000</v>
      </c>
      <c r="FC156" s="48">
        <v>0</v>
      </c>
      <c r="FD156" s="11">
        <v>0</v>
      </c>
      <c r="FE156" s="49">
        <v>0</v>
      </c>
      <c r="FF156" s="48">
        <v>0</v>
      </c>
      <c r="FG156" s="11">
        <v>0</v>
      </c>
      <c r="FH156" s="49">
        <v>0</v>
      </c>
      <c r="FI156" s="48">
        <v>0</v>
      </c>
      <c r="FJ156" s="11">
        <v>0</v>
      </c>
      <c r="FK156" s="49">
        <v>0</v>
      </c>
      <c r="FL156" s="48">
        <v>0</v>
      </c>
      <c r="FM156" s="11">
        <v>0</v>
      </c>
      <c r="FN156" s="49">
        <v>0</v>
      </c>
      <c r="FO156" s="48">
        <v>0</v>
      </c>
      <c r="FP156" s="11">
        <v>0</v>
      </c>
      <c r="FQ156" s="49">
        <v>0</v>
      </c>
      <c r="FR156" s="48">
        <v>0</v>
      </c>
      <c r="FS156" s="11">
        <v>0</v>
      </c>
      <c r="FT156" s="49">
        <v>0</v>
      </c>
      <c r="FU156" s="48">
        <v>0</v>
      </c>
      <c r="FV156" s="11">
        <v>0</v>
      </c>
      <c r="FW156" s="49">
        <v>0</v>
      </c>
      <c r="FX156" s="48">
        <v>0</v>
      </c>
      <c r="FY156" s="11">
        <v>0</v>
      </c>
      <c r="FZ156" s="49">
        <v>0</v>
      </c>
      <c r="GA156" s="48">
        <v>0</v>
      </c>
      <c r="GB156" s="11">
        <v>0</v>
      </c>
      <c r="GC156" s="49">
        <v>0</v>
      </c>
      <c r="GD156" s="48">
        <v>1</v>
      </c>
      <c r="GE156" s="11">
        <v>266.01</v>
      </c>
      <c r="GF156" s="49">
        <f t="shared" ref="GF156" si="918">GE156/GD156*1000</f>
        <v>266010</v>
      </c>
      <c r="GG156" s="48">
        <v>0</v>
      </c>
      <c r="GH156" s="11">
        <v>0</v>
      </c>
      <c r="GI156" s="49">
        <v>0</v>
      </c>
      <c r="GJ156" s="48">
        <v>0</v>
      </c>
      <c r="GK156" s="11">
        <v>0</v>
      </c>
      <c r="GL156" s="49">
        <v>0</v>
      </c>
      <c r="GM156" s="48">
        <v>59.542999999999999</v>
      </c>
      <c r="GN156" s="11">
        <v>7583.11</v>
      </c>
      <c r="GO156" s="49">
        <f t="shared" si="899"/>
        <v>127355.18868716726</v>
      </c>
      <c r="GP156" s="48">
        <v>0</v>
      </c>
      <c r="GQ156" s="11">
        <v>0</v>
      </c>
      <c r="GR156" s="49">
        <v>0</v>
      </c>
      <c r="GS156" s="48">
        <v>0.40799999999999997</v>
      </c>
      <c r="GT156" s="11">
        <v>59.35</v>
      </c>
      <c r="GU156" s="49">
        <f t="shared" si="900"/>
        <v>145465.68627450982</v>
      </c>
      <c r="GV156" s="48">
        <v>0</v>
      </c>
      <c r="GW156" s="11">
        <v>0</v>
      </c>
      <c r="GX156" s="49">
        <v>0</v>
      </c>
      <c r="GY156" s="48">
        <v>2.7120000000000002</v>
      </c>
      <c r="GZ156" s="11">
        <v>66.33</v>
      </c>
      <c r="HA156" s="49">
        <f t="shared" si="911"/>
        <v>24457.964601769909</v>
      </c>
      <c r="HB156" s="48">
        <v>0</v>
      </c>
      <c r="HC156" s="11">
        <v>0</v>
      </c>
      <c r="HD156" s="49">
        <v>0</v>
      </c>
      <c r="HE156" s="48">
        <v>0</v>
      </c>
      <c r="HF156" s="11">
        <v>0</v>
      </c>
      <c r="HG156" s="49">
        <v>0</v>
      </c>
      <c r="HH156" s="48">
        <v>0</v>
      </c>
      <c r="HI156" s="11">
        <v>0</v>
      </c>
      <c r="HJ156" s="49">
        <v>0</v>
      </c>
      <c r="HK156" s="48">
        <v>0</v>
      </c>
      <c r="HL156" s="11">
        <v>0</v>
      </c>
      <c r="HM156" s="49">
        <v>0</v>
      </c>
      <c r="HN156" s="48">
        <v>0</v>
      </c>
      <c r="HO156" s="11">
        <v>0</v>
      </c>
      <c r="HP156" s="49">
        <v>0</v>
      </c>
      <c r="HQ156" s="48">
        <v>0</v>
      </c>
      <c r="HR156" s="11">
        <v>0</v>
      </c>
      <c r="HS156" s="49">
        <v>0</v>
      </c>
      <c r="HT156" s="48">
        <v>19.7</v>
      </c>
      <c r="HU156" s="11">
        <v>2136.0300000000002</v>
      </c>
      <c r="HV156" s="49">
        <f t="shared" si="902"/>
        <v>108427.91878172591</v>
      </c>
      <c r="HW156" s="48">
        <v>7.0919999999999996</v>
      </c>
      <c r="HX156" s="11">
        <v>496.71</v>
      </c>
      <c r="HY156" s="49">
        <f t="shared" si="903"/>
        <v>70038.071065989847</v>
      </c>
      <c r="HZ156" s="48">
        <v>0.05</v>
      </c>
      <c r="IA156" s="11">
        <v>18.440000000000001</v>
      </c>
      <c r="IB156" s="49">
        <f t="shared" ref="IB156:IB160" si="919">IA156/HZ156*1000</f>
        <v>368800</v>
      </c>
      <c r="IC156" s="56"/>
      <c r="ID156" s="18"/>
      <c r="IE156" s="57"/>
      <c r="IF156" s="56"/>
      <c r="IG156" s="18"/>
      <c r="IH156" s="57"/>
      <c r="II156" s="56"/>
      <c r="IJ156" s="18"/>
      <c r="IK156" s="57"/>
      <c r="IL156" s="56"/>
      <c r="IM156" s="18"/>
      <c r="IN156" s="57"/>
      <c r="IO156" s="56"/>
      <c r="IP156" s="18"/>
      <c r="IQ156" s="57"/>
      <c r="IR156" s="48">
        <v>0</v>
      </c>
      <c r="IS156" s="11">
        <v>0</v>
      </c>
      <c r="IT156" s="49">
        <v>0</v>
      </c>
      <c r="IU156" s="10">
        <f t="shared" si="748"/>
        <v>346.34500000000003</v>
      </c>
      <c r="IV156" s="15">
        <f t="shared" si="749"/>
        <v>34182.33</v>
      </c>
      <c r="IW156" s="6"/>
      <c r="IX156" s="9"/>
      <c r="IY156" s="6"/>
      <c r="IZ156" s="6"/>
      <c r="JA156" s="6"/>
      <c r="JB156" s="9"/>
      <c r="JC156" s="6"/>
      <c r="JD156" s="6"/>
      <c r="JE156" s="6"/>
      <c r="JF156" s="9"/>
      <c r="JG156" s="6"/>
      <c r="JH156" s="6"/>
      <c r="JI156" s="1"/>
      <c r="JJ156" s="2"/>
      <c r="JK156" s="1"/>
      <c r="JL156" s="1"/>
      <c r="JM156" s="1"/>
      <c r="JN156" s="2"/>
      <c r="JO156" s="1"/>
      <c r="JP156" s="1"/>
      <c r="JQ156" s="1"/>
      <c r="JR156" s="2"/>
      <c r="JS156" s="1"/>
      <c r="JT156" s="1"/>
      <c r="JU156" s="1"/>
      <c r="JV156" s="2"/>
      <c r="JW156" s="1"/>
      <c r="JX156" s="1"/>
      <c r="JY156" s="1"/>
      <c r="JZ156" s="2"/>
      <c r="KA156" s="1"/>
      <c r="KB156" s="1"/>
      <c r="KC156" s="1"/>
      <c r="KD156" s="2"/>
      <c r="KE156" s="1"/>
      <c r="KF156" s="1"/>
      <c r="KG156" s="1"/>
      <c r="KH156" s="2"/>
      <c r="KI156" s="1"/>
      <c r="KJ156" s="1"/>
      <c r="KK156" s="1"/>
      <c r="KL156" s="2"/>
      <c r="KM156" s="1"/>
      <c r="KN156" s="1"/>
      <c r="KO156" s="1"/>
    </row>
    <row r="157" spans="1:376" x14ac:dyDescent="0.3">
      <c r="A157" s="64">
        <v>2015</v>
      </c>
      <c r="B157" s="65" t="s">
        <v>13</v>
      </c>
      <c r="C157" s="48">
        <v>0</v>
      </c>
      <c r="D157" s="11">
        <v>0</v>
      </c>
      <c r="E157" s="49">
        <f t="shared" si="886"/>
        <v>0</v>
      </c>
      <c r="F157" s="48">
        <v>0</v>
      </c>
      <c r="G157" s="11">
        <v>0</v>
      </c>
      <c r="H157" s="49">
        <v>0</v>
      </c>
      <c r="I157" s="48">
        <v>0</v>
      </c>
      <c r="J157" s="11">
        <v>0</v>
      </c>
      <c r="K157" s="49">
        <v>0</v>
      </c>
      <c r="L157" s="48">
        <v>0</v>
      </c>
      <c r="M157" s="11">
        <v>0</v>
      </c>
      <c r="N157" s="49">
        <v>0</v>
      </c>
      <c r="O157" s="48">
        <v>0</v>
      </c>
      <c r="P157" s="11">
        <v>0</v>
      </c>
      <c r="Q157" s="49">
        <v>0</v>
      </c>
      <c r="R157" s="48">
        <v>0</v>
      </c>
      <c r="S157" s="11">
        <v>0</v>
      </c>
      <c r="T157" s="49">
        <v>0</v>
      </c>
      <c r="U157" s="48">
        <v>0</v>
      </c>
      <c r="V157" s="11">
        <v>0</v>
      </c>
      <c r="W157" s="49">
        <v>0</v>
      </c>
      <c r="X157" s="48">
        <v>0</v>
      </c>
      <c r="Y157" s="11">
        <v>0</v>
      </c>
      <c r="Z157" s="49">
        <v>0</v>
      </c>
      <c r="AA157" s="48">
        <v>0</v>
      </c>
      <c r="AB157" s="11">
        <v>0</v>
      </c>
      <c r="AC157" s="49">
        <f t="shared" si="887"/>
        <v>0</v>
      </c>
      <c r="AD157" s="48">
        <v>0</v>
      </c>
      <c r="AE157" s="11">
        <v>0</v>
      </c>
      <c r="AF157" s="49">
        <v>0</v>
      </c>
      <c r="AG157" s="48">
        <v>0</v>
      </c>
      <c r="AH157" s="11">
        <v>0</v>
      </c>
      <c r="AI157" s="49">
        <v>0</v>
      </c>
      <c r="AJ157" s="48">
        <v>0</v>
      </c>
      <c r="AK157" s="11">
        <v>0</v>
      </c>
      <c r="AL157" s="49">
        <v>0</v>
      </c>
      <c r="AM157" s="48">
        <v>0.2</v>
      </c>
      <c r="AN157" s="11">
        <v>11.24</v>
      </c>
      <c r="AO157" s="49">
        <f t="shared" si="905"/>
        <v>56199.999999999993</v>
      </c>
      <c r="AP157" s="48">
        <v>0</v>
      </c>
      <c r="AQ157" s="11">
        <v>0</v>
      </c>
      <c r="AR157" s="49">
        <v>0</v>
      </c>
      <c r="AS157" s="48">
        <v>0</v>
      </c>
      <c r="AT157" s="11">
        <v>0</v>
      </c>
      <c r="AU157" s="49">
        <f t="shared" si="888"/>
        <v>0</v>
      </c>
      <c r="AV157" s="48">
        <v>0</v>
      </c>
      <c r="AW157" s="11">
        <v>0</v>
      </c>
      <c r="AX157" s="49">
        <v>0</v>
      </c>
      <c r="AY157" s="48">
        <v>45.109000000000002</v>
      </c>
      <c r="AZ157" s="11">
        <v>2013.46</v>
      </c>
      <c r="BA157" s="49">
        <f t="shared" si="889"/>
        <v>44635.438604269657</v>
      </c>
      <c r="BB157" s="48">
        <v>0</v>
      </c>
      <c r="BC157" s="11">
        <v>0</v>
      </c>
      <c r="BD157" s="49">
        <v>0</v>
      </c>
      <c r="BE157" s="48">
        <v>0.56499999999999995</v>
      </c>
      <c r="BF157" s="11">
        <v>3042.84</v>
      </c>
      <c r="BG157" s="49">
        <f t="shared" si="913"/>
        <v>5385557.5221238937</v>
      </c>
      <c r="BH157" s="48">
        <v>0</v>
      </c>
      <c r="BI157" s="11">
        <v>0</v>
      </c>
      <c r="BJ157" s="49">
        <v>0</v>
      </c>
      <c r="BK157" s="48">
        <v>7.8959999999999999</v>
      </c>
      <c r="BL157" s="11">
        <v>520.16</v>
      </c>
      <c r="BM157" s="49">
        <f t="shared" si="890"/>
        <v>65876.39311043566</v>
      </c>
      <c r="BN157" s="48">
        <v>0</v>
      </c>
      <c r="BO157" s="11">
        <v>0</v>
      </c>
      <c r="BP157" s="49">
        <v>0</v>
      </c>
      <c r="BQ157" s="48">
        <v>68.572000000000003</v>
      </c>
      <c r="BR157" s="11">
        <v>4511.7700000000004</v>
      </c>
      <c r="BS157" s="49">
        <f t="shared" si="891"/>
        <v>65796.097532520565</v>
      </c>
      <c r="BT157" s="48">
        <v>0</v>
      </c>
      <c r="BU157" s="11">
        <v>0</v>
      </c>
      <c r="BV157" s="49">
        <v>0</v>
      </c>
      <c r="BW157" s="48">
        <v>0</v>
      </c>
      <c r="BX157" s="11">
        <v>0</v>
      </c>
      <c r="BY157" s="49">
        <v>0</v>
      </c>
      <c r="BZ157" s="48">
        <v>0</v>
      </c>
      <c r="CA157" s="11">
        <v>0</v>
      </c>
      <c r="CB157" s="49">
        <v>0</v>
      </c>
      <c r="CC157" s="48">
        <v>0</v>
      </c>
      <c r="CD157" s="11">
        <v>0</v>
      </c>
      <c r="CE157" s="49">
        <v>0</v>
      </c>
      <c r="CF157" s="48">
        <v>0</v>
      </c>
      <c r="CG157" s="11">
        <v>0</v>
      </c>
      <c r="CH157" s="49">
        <v>0</v>
      </c>
      <c r="CI157" s="48">
        <v>0</v>
      </c>
      <c r="CJ157" s="11">
        <v>0</v>
      </c>
      <c r="CK157" s="49">
        <v>0</v>
      </c>
      <c r="CL157" s="48">
        <v>0</v>
      </c>
      <c r="CM157" s="11">
        <v>0</v>
      </c>
      <c r="CN157" s="49">
        <v>0</v>
      </c>
      <c r="CO157" s="48">
        <v>0.08</v>
      </c>
      <c r="CP157" s="11">
        <v>224.07</v>
      </c>
      <c r="CQ157" s="49">
        <f t="shared" si="893"/>
        <v>2800875</v>
      </c>
      <c r="CR157" s="48">
        <v>0</v>
      </c>
      <c r="CS157" s="11">
        <v>0</v>
      </c>
      <c r="CT157" s="49">
        <v>0</v>
      </c>
      <c r="CU157" s="48">
        <v>0</v>
      </c>
      <c r="CV157" s="11">
        <v>0</v>
      </c>
      <c r="CW157" s="49">
        <v>0</v>
      </c>
      <c r="CX157" s="48">
        <v>0</v>
      </c>
      <c r="CY157" s="11">
        <v>0</v>
      </c>
      <c r="CZ157" s="49">
        <v>0</v>
      </c>
      <c r="DA157" s="48">
        <v>0</v>
      </c>
      <c r="DB157" s="11">
        <v>0</v>
      </c>
      <c r="DC157" s="49">
        <v>0</v>
      </c>
      <c r="DD157" s="48">
        <v>0</v>
      </c>
      <c r="DE157" s="11">
        <v>0</v>
      </c>
      <c r="DF157" s="49">
        <v>0</v>
      </c>
      <c r="DG157" s="48">
        <v>0</v>
      </c>
      <c r="DH157" s="11">
        <v>0</v>
      </c>
      <c r="DI157" s="49">
        <v>0</v>
      </c>
      <c r="DJ157" s="48">
        <v>0</v>
      </c>
      <c r="DK157" s="11">
        <v>0</v>
      </c>
      <c r="DL157" s="49">
        <v>0</v>
      </c>
      <c r="DM157" s="48">
        <v>0</v>
      </c>
      <c r="DN157" s="11">
        <v>0</v>
      </c>
      <c r="DO157" s="49">
        <v>0</v>
      </c>
      <c r="DP157" s="48">
        <v>0</v>
      </c>
      <c r="DQ157" s="11">
        <v>0</v>
      </c>
      <c r="DR157" s="49">
        <v>0</v>
      </c>
      <c r="DS157" s="48">
        <v>0</v>
      </c>
      <c r="DT157" s="11">
        <v>0</v>
      </c>
      <c r="DU157" s="49">
        <v>0</v>
      </c>
      <c r="DV157" s="48">
        <v>14.817</v>
      </c>
      <c r="DW157" s="11">
        <v>412.49</v>
      </c>
      <c r="DX157" s="49">
        <f t="shared" si="895"/>
        <v>27838.968752109064</v>
      </c>
      <c r="DY157" s="48">
        <v>0</v>
      </c>
      <c r="DZ157" s="11">
        <v>0</v>
      </c>
      <c r="EA157" s="49">
        <v>0</v>
      </c>
      <c r="EB157" s="48">
        <v>0</v>
      </c>
      <c r="EC157" s="11">
        <v>0</v>
      </c>
      <c r="ED157" s="49">
        <v>0</v>
      </c>
      <c r="EE157" s="48">
        <v>0</v>
      </c>
      <c r="EF157" s="11">
        <v>0</v>
      </c>
      <c r="EG157" s="49">
        <v>0</v>
      </c>
      <c r="EH157" s="48">
        <v>0</v>
      </c>
      <c r="EI157" s="11">
        <v>0</v>
      </c>
      <c r="EJ157" s="49">
        <v>0</v>
      </c>
      <c r="EK157" s="48">
        <v>0</v>
      </c>
      <c r="EL157" s="11">
        <v>0</v>
      </c>
      <c r="EM157" s="49">
        <f t="shared" si="896"/>
        <v>0</v>
      </c>
      <c r="EN157" s="48">
        <v>0</v>
      </c>
      <c r="EO157" s="11">
        <v>0</v>
      </c>
      <c r="EP157" s="49">
        <v>0</v>
      </c>
      <c r="EQ157" s="48">
        <v>73.722999999999999</v>
      </c>
      <c r="ER157" s="11">
        <v>6132.69</v>
      </c>
      <c r="ES157" s="49">
        <f t="shared" si="897"/>
        <v>83185.573023344128</v>
      </c>
      <c r="ET157" s="48">
        <v>0</v>
      </c>
      <c r="EU157" s="11">
        <v>0</v>
      </c>
      <c r="EV157" s="49">
        <v>0</v>
      </c>
      <c r="EW157" s="48">
        <v>0</v>
      </c>
      <c r="EX157" s="11">
        <v>0</v>
      </c>
      <c r="EY157" s="49">
        <v>0</v>
      </c>
      <c r="EZ157" s="48">
        <v>0</v>
      </c>
      <c r="FA157" s="11">
        <v>0</v>
      </c>
      <c r="FB157" s="49">
        <v>0</v>
      </c>
      <c r="FC157" s="48">
        <v>0</v>
      </c>
      <c r="FD157" s="11">
        <v>0</v>
      </c>
      <c r="FE157" s="49">
        <v>0</v>
      </c>
      <c r="FF157" s="48">
        <v>0</v>
      </c>
      <c r="FG157" s="11">
        <v>0</v>
      </c>
      <c r="FH157" s="49">
        <v>0</v>
      </c>
      <c r="FI157" s="48">
        <v>0</v>
      </c>
      <c r="FJ157" s="11">
        <v>0</v>
      </c>
      <c r="FK157" s="49">
        <v>0</v>
      </c>
      <c r="FL157" s="48">
        <v>0</v>
      </c>
      <c r="FM157" s="11">
        <v>0</v>
      </c>
      <c r="FN157" s="49">
        <v>0</v>
      </c>
      <c r="FO157" s="48">
        <v>0.4</v>
      </c>
      <c r="FP157" s="11">
        <v>671.81</v>
      </c>
      <c r="FQ157" s="49">
        <f t="shared" si="910"/>
        <v>1679524.9999999998</v>
      </c>
      <c r="FR157" s="48">
        <v>0</v>
      </c>
      <c r="FS157" s="11">
        <v>0</v>
      </c>
      <c r="FT157" s="49">
        <v>0</v>
      </c>
      <c r="FU157" s="48">
        <v>0</v>
      </c>
      <c r="FV157" s="11">
        <v>0</v>
      </c>
      <c r="FW157" s="49">
        <v>0</v>
      </c>
      <c r="FX157" s="48">
        <v>0</v>
      </c>
      <c r="FY157" s="11">
        <v>0</v>
      </c>
      <c r="FZ157" s="49">
        <v>0</v>
      </c>
      <c r="GA157" s="48">
        <v>0</v>
      </c>
      <c r="GB157" s="11">
        <v>0</v>
      </c>
      <c r="GC157" s="49">
        <v>0</v>
      </c>
      <c r="GD157" s="48">
        <v>0</v>
      </c>
      <c r="GE157" s="11">
        <v>0</v>
      </c>
      <c r="GF157" s="49">
        <v>0</v>
      </c>
      <c r="GG157" s="48">
        <v>0</v>
      </c>
      <c r="GH157" s="11">
        <v>0</v>
      </c>
      <c r="GI157" s="49">
        <v>0</v>
      </c>
      <c r="GJ157" s="48">
        <v>3.0000000000000001E-3</v>
      </c>
      <c r="GK157" s="11">
        <v>4.84</v>
      </c>
      <c r="GL157" s="49">
        <f t="shared" ref="GL157" si="920">GK157/GJ157*1000</f>
        <v>1613333.3333333333</v>
      </c>
      <c r="GM157" s="48">
        <v>47.079000000000001</v>
      </c>
      <c r="GN157" s="11">
        <v>6237.26</v>
      </c>
      <c r="GO157" s="49">
        <f t="shared" si="899"/>
        <v>132484.97206822573</v>
      </c>
      <c r="GP157" s="48">
        <v>0</v>
      </c>
      <c r="GQ157" s="11">
        <v>0</v>
      </c>
      <c r="GR157" s="49">
        <v>0</v>
      </c>
      <c r="GS157" s="48">
        <v>3.9180000000000001</v>
      </c>
      <c r="GT157" s="11">
        <v>609.29</v>
      </c>
      <c r="GU157" s="49">
        <f t="shared" si="900"/>
        <v>155510.46452271566</v>
      </c>
      <c r="GV157" s="48">
        <v>0</v>
      </c>
      <c r="GW157" s="11">
        <v>0</v>
      </c>
      <c r="GX157" s="49">
        <v>0</v>
      </c>
      <c r="GY157" s="48">
        <v>0</v>
      </c>
      <c r="GZ157" s="11">
        <v>0</v>
      </c>
      <c r="HA157" s="49">
        <v>0</v>
      </c>
      <c r="HB157" s="48">
        <v>0</v>
      </c>
      <c r="HC157" s="11">
        <v>0</v>
      </c>
      <c r="HD157" s="49">
        <v>0</v>
      </c>
      <c r="HE157" s="48">
        <v>0</v>
      </c>
      <c r="HF157" s="11">
        <v>0</v>
      </c>
      <c r="HG157" s="49">
        <v>0</v>
      </c>
      <c r="HH157" s="48">
        <v>0</v>
      </c>
      <c r="HI157" s="11">
        <v>0</v>
      </c>
      <c r="HJ157" s="49">
        <v>0</v>
      </c>
      <c r="HK157" s="48">
        <v>0</v>
      </c>
      <c r="HL157" s="11">
        <v>0</v>
      </c>
      <c r="HM157" s="49">
        <v>0</v>
      </c>
      <c r="HN157" s="48">
        <v>0</v>
      </c>
      <c r="HO157" s="11">
        <v>0</v>
      </c>
      <c r="HP157" s="49">
        <v>0</v>
      </c>
      <c r="HQ157" s="48">
        <v>0</v>
      </c>
      <c r="HR157" s="11">
        <v>0</v>
      </c>
      <c r="HS157" s="49">
        <v>0</v>
      </c>
      <c r="HT157" s="48">
        <v>2.698</v>
      </c>
      <c r="HU157" s="11">
        <v>88.04</v>
      </c>
      <c r="HV157" s="49">
        <f t="shared" si="902"/>
        <v>32631.578947368424</v>
      </c>
      <c r="HW157" s="48">
        <v>13.311999999999999</v>
      </c>
      <c r="HX157" s="11">
        <v>1227.98</v>
      </c>
      <c r="HY157" s="49">
        <f t="shared" si="903"/>
        <v>92246.09375</v>
      </c>
      <c r="HZ157" s="48">
        <v>0.125</v>
      </c>
      <c r="IA157" s="11">
        <v>18.64</v>
      </c>
      <c r="IB157" s="49">
        <f t="shared" si="919"/>
        <v>149120</v>
      </c>
      <c r="IC157" s="56"/>
      <c r="ID157" s="18"/>
      <c r="IE157" s="57"/>
      <c r="IF157" s="56"/>
      <c r="IG157" s="18"/>
      <c r="IH157" s="57"/>
      <c r="II157" s="56"/>
      <c r="IJ157" s="18"/>
      <c r="IK157" s="57"/>
      <c r="IL157" s="56"/>
      <c r="IM157" s="18"/>
      <c r="IN157" s="57"/>
      <c r="IO157" s="56"/>
      <c r="IP157" s="18"/>
      <c r="IQ157" s="57"/>
      <c r="IR157" s="48">
        <v>0</v>
      </c>
      <c r="IS157" s="11">
        <v>0</v>
      </c>
      <c r="IT157" s="49">
        <v>0</v>
      </c>
      <c r="IU157" s="10">
        <f t="shared" si="748"/>
        <v>277.93199999999996</v>
      </c>
      <c r="IV157" s="15">
        <f t="shared" si="749"/>
        <v>22683.74</v>
      </c>
      <c r="IW157" s="6"/>
      <c r="IX157" s="9"/>
      <c r="IY157" s="6"/>
      <c r="IZ157" s="6"/>
      <c r="JA157" s="6"/>
      <c r="JB157" s="9"/>
      <c r="JC157" s="6"/>
      <c r="JD157" s="6"/>
      <c r="JE157" s="6"/>
      <c r="JF157" s="9"/>
      <c r="JG157" s="6"/>
      <c r="JH157" s="6"/>
      <c r="JI157" s="1"/>
      <c r="JJ157" s="2"/>
      <c r="JK157" s="1"/>
      <c r="JL157" s="1"/>
      <c r="JM157" s="1"/>
      <c r="JN157" s="2"/>
      <c r="JO157" s="1"/>
      <c r="JP157" s="1"/>
      <c r="JQ157" s="1"/>
      <c r="JR157" s="2"/>
      <c r="JS157" s="1"/>
      <c r="JT157" s="1"/>
      <c r="JU157" s="1"/>
      <c r="JV157" s="2"/>
      <c r="JW157" s="1"/>
      <c r="JX157" s="1"/>
      <c r="JY157" s="1"/>
      <c r="JZ157" s="2"/>
      <c r="KA157" s="1"/>
      <c r="KB157" s="1"/>
      <c r="KC157" s="1"/>
      <c r="KD157" s="2"/>
      <c r="KE157" s="1"/>
      <c r="KF157" s="1"/>
      <c r="KG157" s="1"/>
      <c r="KH157" s="2"/>
      <c r="KI157" s="1"/>
      <c r="KJ157" s="1"/>
      <c r="KK157" s="1"/>
      <c r="KL157" s="2"/>
      <c r="KM157" s="1"/>
      <c r="KN157" s="1"/>
      <c r="KO157" s="1"/>
    </row>
    <row r="158" spans="1:376" x14ac:dyDescent="0.3">
      <c r="A158" s="64">
        <v>2015</v>
      </c>
      <c r="B158" s="65" t="s">
        <v>14</v>
      </c>
      <c r="C158" s="48">
        <v>0</v>
      </c>
      <c r="D158" s="11">
        <v>0</v>
      </c>
      <c r="E158" s="49">
        <f t="shared" si="886"/>
        <v>0</v>
      </c>
      <c r="F158" s="48">
        <v>0</v>
      </c>
      <c r="G158" s="11">
        <v>0</v>
      </c>
      <c r="H158" s="49">
        <v>0</v>
      </c>
      <c r="I158" s="48">
        <v>3.8029999999999999</v>
      </c>
      <c r="J158" s="11">
        <v>136.04</v>
      </c>
      <c r="K158" s="49">
        <f t="shared" si="904"/>
        <v>35771.759137523004</v>
      </c>
      <c r="L158" s="48">
        <v>0</v>
      </c>
      <c r="M158" s="11">
        <v>0</v>
      </c>
      <c r="N158" s="49">
        <v>0</v>
      </c>
      <c r="O158" s="48">
        <v>0</v>
      </c>
      <c r="P158" s="11">
        <v>0</v>
      </c>
      <c r="Q158" s="49">
        <v>0</v>
      </c>
      <c r="R158" s="48">
        <v>0</v>
      </c>
      <c r="S158" s="11">
        <v>0</v>
      </c>
      <c r="T158" s="49">
        <v>0</v>
      </c>
      <c r="U158" s="48">
        <v>0</v>
      </c>
      <c r="V158" s="11">
        <v>0</v>
      </c>
      <c r="W158" s="49">
        <v>0</v>
      </c>
      <c r="X158" s="48">
        <v>0</v>
      </c>
      <c r="Y158" s="11">
        <v>0</v>
      </c>
      <c r="Z158" s="49">
        <v>0</v>
      </c>
      <c r="AA158" s="48">
        <v>0</v>
      </c>
      <c r="AB158" s="11">
        <v>0</v>
      </c>
      <c r="AC158" s="49">
        <f t="shared" si="887"/>
        <v>0</v>
      </c>
      <c r="AD158" s="48">
        <v>0</v>
      </c>
      <c r="AE158" s="11">
        <v>0</v>
      </c>
      <c r="AF158" s="49">
        <v>0</v>
      </c>
      <c r="AG158" s="48">
        <v>1E-3</v>
      </c>
      <c r="AH158" s="11">
        <v>6.69</v>
      </c>
      <c r="AI158" s="49">
        <f t="shared" ref="AI158:AI159" si="921">AH158/AG158*1000</f>
        <v>6690000</v>
      </c>
      <c r="AJ158" s="48">
        <v>0</v>
      </c>
      <c r="AK158" s="11">
        <v>0</v>
      </c>
      <c r="AL158" s="49">
        <v>0</v>
      </c>
      <c r="AM158" s="48">
        <v>0.3</v>
      </c>
      <c r="AN158" s="11">
        <v>47.85</v>
      </c>
      <c r="AO158" s="49">
        <f t="shared" si="905"/>
        <v>159500</v>
      </c>
      <c r="AP158" s="48">
        <v>0</v>
      </c>
      <c r="AQ158" s="11">
        <v>0</v>
      </c>
      <c r="AR158" s="49">
        <v>0</v>
      </c>
      <c r="AS158" s="48">
        <v>0</v>
      </c>
      <c r="AT158" s="11">
        <v>0</v>
      </c>
      <c r="AU158" s="49">
        <f t="shared" si="888"/>
        <v>0</v>
      </c>
      <c r="AV158" s="48">
        <v>0</v>
      </c>
      <c r="AW158" s="11">
        <v>0</v>
      </c>
      <c r="AX158" s="49">
        <v>0</v>
      </c>
      <c r="AY158" s="48">
        <v>54.869</v>
      </c>
      <c r="AZ158" s="11">
        <v>2512.21</v>
      </c>
      <c r="BA158" s="49">
        <f t="shared" si="889"/>
        <v>45785.598425340359</v>
      </c>
      <c r="BB158" s="48">
        <v>0</v>
      </c>
      <c r="BC158" s="11">
        <v>0</v>
      </c>
      <c r="BD158" s="49">
        <v>0</v>
      </c>
      <c r="BE158" s="48">
        <v>1.018</v>
      </c>
      <c r="BF158" s="11">
        <v>3297.29</v>
      </c>
      <c r="BG158" s="49">
        <f t="shared" si="913"/>
        <v>3238988.2121807463</v>
      </c>
      <c r="BH158" s="48">
        <v>0</v>
      </c>
      <c r="BI158" s="11">
        <v>0</v>
      </c>
      <c r="BJ158" s="49">
        <v>0</v>
      </c>
      <c r="BK158" s="48">
        <v>13.13</v>
      </c>
      <c r="BL158" s="11">
        <v>888.73</v>
      </c>
      <c r="BM158" s="49">
        <f t="shared" si="890"/>
        <v>67686.976389946678</v>
      </c>
      <c r="BN158" s="48">
        <v>0</v>
      </c>
      <c r="BO158" s="11">
        <v>0</v>
      </c>
      <c r="BP158" s="49">
        <v>0</v>
      </c>
      <c r="BQ158" s="48">
        <v>64.534000000000006</v>
      </c>
      <c r="BR158" s="11">
        <v>3155.38</v>
      </c>
      <c r="BS158" s="49">
        <f t="shared" si="891"/>
        <v>48894.846127622644</v>
      </c>
      <c r="BT158" s="48">
        <v>0</v>
      </c>
      <c r="BU158" s="11">
        <v>0</v>
      </c>
      <c r="BV158" s="49">
        <v>0</v>
      </c>
      <c r="BW158" s="48">
        <v>0</v>
      </c>
      <c r="BX158" s="11">
        <v>0</v>
      </c>
      <c r="BY158" s="49">
        <v>0</v>
      </c>
      <c r="BZ158" s="48">
        <v>0</v>
      </c>
      <c r="CA158" s="11">
        <v>0</v>
      </c>
      <c r="CB158" s="49">
        <v>0</v>
      </c>
      <c r="CC158" s="48">
        <v>0</v>
      </c>
      <c r="CD158" s="11">
        <v>0</v>
      </c>
      <c r="CE158" s="49">
        <v>0</v>
      </c>
      <c r="CF158" s="48">
        <v>0</v>
      </c>
      <c r="CG158" s="11">
        <v>0</v>
      </c>
      <c r="CH158" s="49">
        <v>0</v>
      </c>
      <c r="CI158" s="48">
        <v>0</v>
      </c>
      <c r="CJ158" s="11">
        <v>0</v>
      </c>
      <c r="CK158" s="49">
        <v>0</v>
      </c>
      <c r="CL158" s="48">
        <v>0</v>
      </c>
      <c r="CM158" s="11">
        <v>0</v>
      </c>
      <c r="CN158" s="49">
        <v>0</v>
      </c>
      <c r="CO158" s="48">
        <v>0.06</v>
      </c>
      <c r="CP158" s="11">
        <v>134.29</v>
      </c>
      <c r="CQ158" s="49">
        <f t="shared" si="893"/>
        <v>2238166.6666666665</v>
      </c>
      <c r="CR158" s="48">
        <v>0</v>
      </c>
      <c r="CS158" s="11">
        <v>0</v>
      </c>
      <c r="CT158" s="49">
        <v>0</v>
      </c>
      <c r="CU158" s="48">
        <v>0.93</v>
      </c>
      <c r="CV158" s="11">
        <v>87.13</v>
      </c>
      <c r="CW158" s="49">
        <f t="shared" si="894"/>
        <v>93688.172043010738</v>
      </c>
      <c r="CX158" s="48">
        <v>0</v>
      </c>
      <c r="CY158" s="11">
        <v>0</v>
      </c>
      <c r="CZ158" s="49">
        <v>0</v>
      </c>
      <c r="DA158" s="48">
        <v>0</v>
      </c>
      <c r="DB158" s="11">
        <v>0</v>
      </c>
      <c r="DC158" s="49">
        <v>0</v>
      </c>
      <c r="DD158" s="48">
        <v>0</v>
      </c>
      <c r="DE158" s="11">
        <v>0</v>
      </c>
      <c r="DF158" s="49">
        <v>0</v>
      </c>
      <c r="DG158" s="48">
        <v>0</v>
      </c>
      <c r="DH158" s="11">
        <v>0</v>
      </c>
      <c r="DI158" s="49">
        <v>0</v>
      </c>
      <c r="DJ158" s="48">
        <v>0</v>
      </c>
      <c r="DK158" s="11">
        <v>0</v>
      </c>
      <c r="DL158" s="49">
        <v>0</v>
      </c>
      <c r="DM158" s="48">
        <v>1.8420000000000001</v>
      </c>
      <c r="DN158" s="11">
        <v>37.5</v>
      </c>
      <c r="DO158" s="49">
        <f t="shared" si="908"/>
        <v>20358.306188925082</v>
      </c>
      <c r="DP158" s="48">
        <v>0</v>
      </c>
      <c r="DQ158" s="11">
        <v>0</v>
      </c>
      <c r="DR158" s="49">
        <v>0</v>
      </c>
      <c r="DS158" s="48">
        <v>0</v>
      </c>
      <c r="DT158" s="11">
        <v>0</v>
      </c>
      <c r="DU158" s="49">
        <v>0</v>
      </c>
      <c r="DV158" s="48">
        <v>19.975000000000001</v>
      </c>
      <c r="DW158" s="11">
        <v>1174.6600000000001</v>
      </c>
      <c r="DX158" s="49">
        <f t="shared" si="895"/>
        <v>58806.508135168959</v>
      </c>
      <c r="DY158" s="48">
        <v>0</v>
      </c>
      <c r="DZ158" s="11">
        <v>0</v>
      </c>
      <c r="EA158" s="49">
        <v>0</v>
      </c>
      <c r="EB158" s="48">
        <v>0</v>
      </c>
      <c r="EC158" s="11">
        <v>0</v>
      </c>
      <c r="ED158" s="49">
        <v>0</v>
      </c>
      <c r="EE158" s="48">
        <v>0</v>
      </c>
      <c r="EF158" s="11">
        <v>0</v>
      </c>
      <c r="EG158" s="49">
        <v>0</v>
      </c>
      <c r="EH158" s="48">
        <v>0</v>
      </c>
      <c r="EI158" s="11">
        <v>0</v>
      </c>
      <c r="EJ158" s="49">
        <v>0</v>
      </c>
      <c r="EK158" s="48">
        <v>0</v>
      </c>
      <c r="EL158" s="11">
        <v>0</v>
      </c>
      <c r="EM158" s="49">
        <f t="shared" si="896"/>
        <v>0</v>
      </c>
      <c r="EN158" s="48">
        <v>0</v>
      </c>
      <c r="EO158" s="11">
        <v>0</v>
      </c>
      <c r="EP158" s="49">
        <v>0</v>
      </c>
      <c r="EQ158" s="48">
        <v>147.88900000000001</v>
      </c>
      <c r="ER158" s="11">
        <v>13505.34</v>
      </c>
      <c r="ES158" s="49">
        <f t="shared" si="897"/>
        <v>91320.787888213439</v>
      </c>
      <c r="ET158" s="48">
        <v>0</v>
      </c>
      <c r="EU158" s="11">
        <v>0</v>
      </c>
      <c r="EV158" s="49">
        <v>0</v>
      </c>
      <c r="EW158" s="48">
        <v>0</v>
      </c>
      <c r="EX158" s="11">
        <v>0</v>
      </c>
      <c r="EY158" s="49">
        <v>0</v>
      </c>
      <c r="EZ158" s="48">
        <v>0</v>
      </c>
      <c r="FA158" s="11">
        <v>0</v>
      </c>
      <c r="FB158" s="49">
        <v>0</v>
      </c>
      <c r="FC158" s="48">
        <v>0</v>
      </c>
      <c r="FD158" s="11">
        <v>0</v>
      </c>
      <c r="FE158" s="49">
        <v>0</v>
      </c>
      <c r="FF158" s="48">
        <v>0</v>
      </c>
      <c r="FG158" s="11">
        <v>0</v>
      </c>
      <c r="FH158" s="49">
        <v>0</v>
      </c>
      <c r="FI158" s="48">
        <v>0</v>
      </c>
      <c r="FJ158" s="11">
        <v>0</v>
      </c>
      <c r="FK158" s="49">
        <v>0</v>
      </c>
      <c r="FL158" s="48">
        <v>0</v>
      </c>
      <c r="FM158" s="11">
        <v>0</v>
      </c>
      <c r="FN158" s="49">
        <v>0</v>
      </c>
      <c r="FO158" s="48">
        <v>0</v>
      </c>
      <c r="FP158" s="11">
        <v>0</v>
      </c>
      <c r="FQ158" s="49">
        <v>0</v>
      </c>
      <c r="FR158" s="48">
        <v>0</v>
      </c>
      <c r="FS158" s="11">
        <v>0</v>
      </c>
      <c r="FT158" s="49">
        <v>0</v>
      </c>
      <c r="FU158" s="48">
        <v>0</v>
      </c>
      <c r="FV158" s="11">
        <v>0</v>
      </c>
      <c r="FW158" s="49">
        <v>0</v>
      </c>
      <c r="FX158" s="48">
        <v>0</v>
      </c>
      <c r="FY158" s="11">
        <v>0</v>
      </c>
      <c r="FZ158" s="49">
        <v>0</v>
      </c>
      <c r="GA158" s="48">
        <v>0</v>
      </c>
      <c r="GB158" s="11">
        <v>0</v>
      </c>
      <c r="GC158" s="49">
        <v>0</v>
      </c>
      <c r="GD158" s="48">
        <v>0</v>
      </c>
      <c r="GE158" s="11">
        <v>0</v>
      </c>
      <c r="GF158" s="49">
        <v>0</v>
      </c>
      <c r="GG158" s="48">
        <v>0</v>
      </c>
      <c r="GH158" s="11">
        <v>0</v>
      </c>
      <c r="GI158" s="49">
        <v>0</v>
      </c>
      <c r="GJ158" s="48">
        <v>0</v>
      </c>
      <c r="GK158" s="11">
        <v>0</v>
      </c>
      <c r="GL158" s="49">
        <v>0</v>
      </c>
      <c r="GM158" s="48">
        <v>0</v>
      </c>
      <c r="GN158" s="11">
        <v>0</v>
      </c>
      <c r="GO158" s="49">
        <v>0</v>
      </c>
      <c r="GP158" s="48">
        <v>0</v>
      </c>
      <c r="GQ158" s="11">
        <v>0</v>
      </c>
      <c r="GR158" s="49">
        <v>0</v>
      </c>
      <c r="GS158" s="48">
        <v>1.31</v>
      </c>
      <c r="GT158" s="11">
        <v>265.95</v>
      </c>
      <c r="GU158" s="49">
        <f t="shared" si="900"/>
        <v>203015.26717557249</v>
      </c>
      <c r="GV158" s="48">
        <v>0</v>
      </c>
      <c r="GW158" s="11">
        <v>0</v>
      </c>
      <c r="GX158" s="49">
        <v>0</v>
      </c>
      <c r="GY158" s="48">
        <v>7.8E-2</v>
      </c>
      <c r="GZ158" s="11">
        <v>3.05</v>
      </c>
      <c r="HA158" s="49">
        <f t="shared" si="911"/>
        <v>39102.564102564102</v>
      </c>
      <c r="HB158" s="48">
        <v>0</v>
      </c>
      <c r="HC158" s="11">
        <v>0</v>
      </c>
      <c r="HD158" s="49">
        <v>0</v>
      </c>
      <c r="HE158" s="48">
        <v>0</v>
      </c>
      <c r="HF158" s="11">
        <v>0</v>
      </c>
      <c r="HG158" s="49">
        <v>0</v>
      </c>
      <c r="HH158" s="48">
        <v>0</v>
      </c>
      <c r="HI158" s="11">
        <v>0</v>
      </c>
      <c r="HJ158" s="49">
        <v>0</v>
      </c>
      <c r="HK158" s="48">
        <v>0</v>
      </c>
      <c r="HL158" s="11">
        <v>0</v>
      </c>
      <c r="HM158" s="49">
        <v>0</v>
      </c>
      <c r="HN158" s="48">
        <v>0</v>
      </c>
      <c r="HO158" s="11">
        <v>0</v>
      </c>
      <c r="HP158" s="49">
        <v>0</v>
      </c>
      <c r="HQ158" s="48">
        <v>0</v>
      </c>
      <c r="HR158" s="11">
        <v>0</v>
      </c>
      <c r="HS158" s="49">
        <v>0</v>
      </c>
      <c r="HT158" s="48">
        <v>0.40400000000000003</v>
      </c>
      <c r="HU158" s="11">
        <v>134.6</v>
      </c>
      <c r="HV158" s="49">
        <f t="shared" si="902"/>
        <v>333168.3168316831</v>
      </c>
      <c r="HW158" s="48">
        <v>4.6079999999999997</v>
      </c>
      <c r="HX158" s="11">
        <v>285.48</v>
      </c>
      <c r="HY158" s="49">
        <f t="shared" si="903"/>
        <v>61953.125000000007</v>
      </c>
      <c r="HZ158" s="48">
        <v>24.163</v>
      </c>
      <c r="IA158" s="11">
        <v>292.39999999999998</v>
      </c>
      <c r="IB158" s="49">
        <f t="shared" si="919"/>
        <v>12101.146380830194</v>
      </c>
      <c r="IC158" s="56"/>
      <c r="ID158" s="18"/>
      <c r="IE158" s="57"/>
      <c r="IF158" s="56"/>
      <c r="IG158" s="18"/>
      <c r="IH158" s="57"/>
      <c r="II158" s="56"/>
      <c r="IJ158" s="18"/>
      <c r="IK158" s="57"/>
      <c r="IL158" s="56"/>
      <c r="IM158" s="18"/>
      <c r="IN158" s="57"/>
      <c r="IO158" s="56"/>
      <c r="IP158" s="18"/>
      <c r="IQ158" s="57"/>
      <c r="IR158" s="48">
        <v>0</v>
      </c>
      <c r="IS158" s="11">
        <v>0</v>
      </c>
      <c r="IT158" s="49">
        <v>0</v>
      </c>
      <c r="IU158" s="10">
        <f t="shared" si="748"/>
        <v>337.89600000000002</v>
      </c>
      <c r="IV158" s="15">
        <f t="shared" si="749"/>
        <v>22667.3</v>
      </c>
      <c r="IW158" s="6"/>
      <c r="IX158" s="9"/>
      <c r="IY158" s="6"/>
      <c r="IZ158" s="6"/>
      <c r="JA158" s="6"/>
      <c r="JB158" s="9"/>
      <c r="JC158" s="6"/>
      <c r="JD158" s="6"/>
      <c r="JE158" s="6"/>
      <c r="JF158" s="9"/>
      <c r="JG158" s="6"/>
      <c r="JH158" s="6"/>
      <c r="JI158" s="1"/>
      <c r="JJ158" s="2"/>
      <c r="JK158" s="1"/>
      <c r="JL158" s="1"/>
      <c r="JM158" s="1"/>
      <c r="JN158" s="2"/>
      <c r="JO158" s="1"/>
      <c r="JP158" s="1"/>
      <c r="JQ158" s="1"/>
      <c r="JR158" s="2"/>
      <c r="JS158" s="1"/>
      <c r="JT158" s="1"/>
      <c r="JU158" s="1"/>
      <c r="JV158" s="2"/>
      <c r="JW158" s="1"/>
      <c r="JX158" s="1"/>
      <c r="JY158" s="1"/>
      <c r="JZ158" s="2"/>
      <c r="KA158" s="1"/>
      <c r="KB158" s="1"/>
      <c r="KC158" s="1"/>
      <c r="KD158" s="2"/>
      <c r="KE158" s="1"/>
      <c r="KF158" s="1"/>
      <c r="KG158" s="1"/>
      <c r="KH158" s="2"/>
      <c r="KI158" s="1"/>
      <c r="KJ158" s="1"/>
      <c r="KK158" s="1"/>
      <c r="KL158" s="2"/>
      <c r="KM158" s="1"/>
      <c r="KN158" s="1"/>
      <c r="KO158" s="1"/>
    </row>
    <row r="159" spans="1:376" x14ac:dyDescent="0.3">
      <c r="A159" s="64">
        <v>2015</v>
      </c>
      <c r="B159" s="65" t="s">
        <v>15</v>
      </c>
      <c r="C159" s="48">
        <v>0</v>
      </c>
      <c r="D159" s="11">
        <v>0</v>
      </c>
      <c r="E159" s="49">
        <f t="shared" si="886"/>
        <v>0</v>
      </c>
      <c r="F159" s="48">
        <v>1.25</v>
      </c>
      <c r="G159" s="11">
        <v>96.22</v>
      </c>
      <c r="H159" s="49">
        <f t="shared" ref="H159" si="922">G159/F159*1000</f>
        <v>76976</v>
      </c>
      <c r="I159" s="48">
        <v>0</v>
      </c>
      <c r="J159" s="11">
        <v>0</v>
      </c>
      <c r="K159" s="49">
        <v>0</v>
      </c>
      <c r="L159" s="48">
        <v>0</v>
      </c>
      <c r="M159" s="11">
        <v>0</v>
      </c>
      <c r="N159" s="49">
        <v>0</v>
      </c>
      <c r="O159" s="48">
        <v>0</v>
      </c>
      <c r="P159" s="11">
        <v>0</v>
      </c>
      <c r="Q159" s="49">
        <v>0</v>
      </c>
      <c r="R159" s="48">
        <v>0</v>
      </c>
      <c r="S159" s="11">
        <v>0</v>
      </c>
      <c r="T159" s="49">
        <v>0</v>
      </c>
      <c r="U159" s="48">
        <v>0</v>
      </c>
      <c r="V159" s="11">
        <v>0</v>
      </c>
      <c r="W159" s="49">
        <v>0</v>
      </c>
      <c r="X159" s="48">
        <v>0</v>
      </c>
      <c r="Y159" s="11">
        <v>0</v>
      </c>
      <c r="Z159" s="49">
        <v>0</v>
      </c>
      <c r="AA159" s="48">
        <v>0</v>
      </c>
      <c r="AB159" s="11">
        <v>0</v>
      </c>
      <c r="AC159" s="49">
        <f t="shared" si="887"/>
        <v>0</v>
      </c>
      <c r="AD159" s="48">
        <v>0</v>
      </c>
      <c r="AE159" s="11">
        <v>0</v>
      </c>
      <c r="AF159" s="49">
        <v>0</v>
      </c>
      <c r="AG159" s="48">
        <v>2.1000000000000001E-2</v>
      </c>
      <c r="AH159" s="11">
        <v>8.1</v>
      </c>
      <c r="AI159" s="49">
        <f t="shared" si="921"/>
        <v>385714.28571428568</v>
      </c>
      <c r="AJ159" s="48">
        <v>0</v>
      </c>
      <c r="AK159" s="11">
        <v>0</v>
      </c>
      <c r="AL159" s="49">
        <v>0</v>
      </c>
      <c r="AM159" s="48">
        <v>17.353999999999999</v>
      </c>
      <c r="AN159" s="11">
        <v>315.68</v>
      </c>
      <c r="AO159" s="49">
        <f t="shared" si="905"/>
        <v>18190.618877492223</v>
      </c>
      <c r="AP159" s="48">
        <v>0</v>
      </c>
      <c r="AQ159" s="11">
        <v>0</v>
      </c>
      <c r="AR159" s="49">
        <v>0</v>
      </c>
      <c r="AS159" s="48">
        <v>0</v>
      </c>
      <c r="AT159" s="11">
        <v>0</v>
      </c>
      <c r="AU159" s="49">
        <f t="shared" si="888"/>
        <v>0</v>
      </c>
      <c r="AV159" s="48">
        <v>0</v>
      </c>
      <c r="AW159" s="11">
        <v>0</v>
      </c>
      <c r="AX159" s="49">
        <v>0</v>
      </c>
      <c r="AY159" s="48">
        <v>32.896000000000001</v>
      </c>
      <c r="AZ159" s="11">
        <v>2112.27</v>
      </c>
      <c r="BA159" s="49">
        <f t="shared" si="889"/>
        <v>64210.542315175087</v>
      </c>
      <c r="BB159" s="48">
        <v>0</v>
      </c>
      <c r="BC159" s="11">
        <v>0</v>
      </c>
      <c r="BD159" s="49">
        <v>0</v>
      </c>
      <c r="BE159" s="48">
        <v>0.63900000000000001</v>
      </c>
      <c r="BF159" s="11">
        <v>5617.05</v>
      </c>
      <c r="BG159" s="49">
        <f t="shared" si="913"/>
        <v>8790375.5868544597</v>
      </c>
      <c r="BH159" s="48">
        <v>0</v>
      </c>
      <c r="BI159" s="11">
        <v>0</v>
      </c>
      <c r="BJ159" s="49">
        <v>0</v>
      </c>
      <c r="BK159" s="48">
        <v>25.152999999999999</v>
      </c>
      <c r="BL159" s="11">
        <v>1512.21</v>
      </c>
      <c r="BM159" s="49">
        <f t="shared" si="890"/>
        <v>60120.462767860692</v>
      </c>
      <c r="BN159" s="48">
        <v>0</v>
      </c>
      <c r="BO159" s="11">
        <v>0</v>
      </c>
      <c r="BP159" s="49">
        <v>0</v>
      </c>
      <c r="BQ159" s="48">
        <v>133.12700000000001</v>
      </c>
      <c r="BR159" s="11">
        <v>7245.32</v>
      </c>
      <c r="BS159" s="49">
        <f t="shared" si="891"/>
        <v>54424.121327754699</v>
      </c>
      <c r="BT159" s="48">
        <v>0</v>
      </c>
      <c r="BU159" s="11">
        <v>0</v>
      </c>
      <c r="BV159" s="49">
        <v>0</v>
      </c>
      <c r="BW159" s="48">
        <v>0</v>
      </c>
      <c r="BX159" s="11">
        <v>0</v>
      </c>
      <c r="BY159" s="49">
        <v>0</v>
      </c>
      <c r="BZ159" s="48">
        <v>0</v>
      </c>
      <c r="CA159" s="11">
        <v>0</v>
      </c>
      <c r="CB159" s="49">
        <v>0</v>
      </c>
      <c r="CC159" s="48">
        <v>0</v>
      </c>
      <c r="CD159" s="11">
        <v>0</v>
      </c>
      <c r="CE159" s="49">
        <v>0</v>
      </c>
      <c r="CF159" s="48">
        <v>0</v>
      </c>
      <c r="CG159" s="11">
        <v>0</v>
      </c>
      <c r="CH159" s="49">
        <v>0</v>
      </c>
      <c r="CI159" s="48">
        <v>0</v>
      </c>
      <c r="CJ159" s="11">
        <v>0</v>
      </c>
      <c r="CK159" s="49">
        <v>0</v>
      </c>
      <c r="CL159" s="48">
        <v>0</v>
      </c>
      <c r="CM159" s="11">
        <v>0</v>
      </c>
      <c r="CN159" s="49">
        <v>0</v>
      </c>
      <c r="CO159" s="48">
        <v>0.18</v>
      </c>
      <c r="CP159" s="11">
        <v>469.48</v>
      </c>
      <c r="CQ159" s="49">
        <f t="shared" si="893"/>
        <v>2608222.2222222225</v>
      </c>
      <c r="CR159" s="48">
        <v>11.56</v>
      </c>
      <c r="CS159" s="11">
        <v>1371.65</v>
      </c>
      <c r="CT159" s="49">
        <f t="shared" si="907"/>
        <v>118654.84429065743</v>
      </c>
      <c r="CU159" s="48">
        <v>0.28100000000000003</v>
      </c>
      <c r="CV159" s="11">
        <v>14.54</v>
      </c>
      <c r="CW159" s="49">
        <f t="shared" si="894"/>
        <v>51743.772241992869</v>
      </c>
      <c r="CX159" s="48">
        <v>0</v>
      </c>
      <c r="CY159" s="11">
        <v>0</v>
      </c>
      <c r="CZ159" s="49">
        <v>0</v>
      </c>
      <c r="DA159" s="48">
        <v>0</v>
      </c>
      <c r="DB159" s="11">
        <v>0</v>
      </c>
      <c r="DC159" s="49">
        <v>0</v>
      </c>
      <c r="DD159" s="48">
        <v>0</v>
      </c>
      <c r="DE159" s="11">
        <v>0</v>
      </c>
      <c r="DF159" s="49">
        <v>0</v>
      </c>
      <c r="DG159" s="48">
        <v>0</v>
      </c>
      <c r="DH159" s="11">
        <v>0</v>
      </c>
      <c r="DI159" s="49">
        <v>0</v>
      </c>
      <c r="DJ159" s="48">
        <v>0</v>
      </c>
      <c r="DK159" s="11">
        <v>0</v>
      </c>
      <c r="DL159" s="49">
        <v>0</v>
      </c>
      <c r="DM159" s="48">
        <v>0.2</v>
      </c>
      <c r="DN159" s="11">
        <v>1.55</v>
      </c>
      <c r="DO159" s="49">
        <f t="shared" si="908"/>
        <v>7750</v>
      </c>
      <c r="DP159" s="48">
        <v>0</v>
      </c>
      <c r="DQ159" s="11">
        <v>0</v>
      </c>
      <c r="DR159" s="49">
        <v>0</v>
      </c>
      <c r="DS159" s="48">
        <v>0</v>
      </c>
      <c r="DT159" s="11">
        <v>0</v>
      </c>
      <c r="DU159" s="49">
        <v>0</v>
      </c>
      <c r="DV159" s="48">
        <v>2.7850000000000001</v>
      </c>
      <c r="DW159" s="11">
        <v>74.61</v>
      </c>
      <c r="DX159" s="49">
        <f t="shared" si="895"/>
        <v>26789.946140035907</v>
      </c>
      <c r="DY159" s="48">
        <v>0</v>
      </c>
      <c r="DZ159" s="11">
        <v>0</v>
      </c>
      <c r="EA159" s="49">
        <v>0</v>
      </c>
      <c r="EB159" s="48">
        <v>0</v>
      </c>
      <c r="EC159" s="11">
        <v>0</v>
      </c>
      <c r="ED159" s="49">
        <v>0</v>
      </c>
      <c r="EE159" s="48">
        <v>0</v>
      </c>
      <c r="EF159" s="11">
        <v>0</v>
      </c>
      <c r="EG159" s="49">
        <v>0</v>
      </c>
      <c r="EH159" s="48">
        <v>0</v>
      </c>
      <c r="EI159" s="11">
        <v>0</v>
      </c>
      <c r="EJ159" s="49">
        <v>0</v>
      </c>
      <c r="EK159" s="48">
        <v>0</v>
      </c>
      <c r="EL159" s="11">
        <v>0</v>
      </c>
      <c r="EM159" s="49">
        <f t="shared" si="896"/>
        <v>0</v>
      </c>
      <c r="EN159" s="48">
        <v>0</v>
      </c>
      <c r="EO159" s="11">
        <v>0</v>
      </c>
      <c r="EP159" s="49">
        <v>0</v>
      </c>
      <c r="EQ159" s="48">
        <v>81.382999999999996</v>
      </c>
      <c r="ER159" s="11">
        <v>9133.1</v>
      </c>
      <c r="ES159" s="49">
        <f t="shared" si="897"/>
        <v>112223.68307877568</v>
      </c>
      <c r="ET159" s="48">
        <v>0</v>
      </c>
      <c r="EU159" s="11">
        <v>0</v>
      </c>
      <c r="EV159" s="49">
        <v>0</v>
      </c>
      <c r="EW159" s="48">
        <v>0</v>
      </c>
      <c r="EX159" s="11">
        <v>0</v>
      </c>
      <c r="EY159" s="49">
        <v>0</v>
      </c>
      <c r="EZ159" s="48">
        <v>0</v>
      </c>
      <c r="FA159" s="11">
        <v>0</v>
      </c>
      <c r="FB159" s="49">
        <v>0</v>
      </c>
      <c r="FC159" s="48">
        <v>0</v>
      </c>
      <c r="FD159" s="11">
        <v>0</v>
      </c>
      <c r="FE159" s="49">
        <v>0</v>
      </c>
      <c r="FF159" s="48">
        <v>0</v>
      </c>
      <c r="FG159" s="11">
        <v>0</v>
      </c>
      <c r="FH159" s="49">
        <v>0</v>
      </c>
      <c r="FI159" s="48">
        <v>0</v>
      </c>
      <c r="FJ159" s="11">
        <v>0</v>
      </c>
      <c r="FK159" s="49">
        <v>0</v>
      </c>
      <c r="FL159" s="48">
        <v>0</v>
      </c>
      <c r="FM159" s="11">
        <v>0</v>
      </c>
      <c r="FN159" s="49">
        <v>0</v>
      </c>
      <c r="FO159" s="48">
        <v>0.68600000000000005</v>
      </c>
      <c r="FP159" s="11">
        <v>189.2</v>
      </c>
      <c r="FQ159" s="49">
        <f t="shared" si="910"/>
        <v>275801.749271137</v>
      </c>
      <c r="FR159" s="48">
        <v>0</v>
      </c>
      <c r="FS159" s="11">
        <v>0</v>
      </c>
      <c r="FT159" s="49">
        <v>0</v>
      </c>
      <c r="FU159" s="48">
        <v>0</v>
      </c>
      <c r="FV159" s="11">
        <v>0</v>
      </c>
      <c r="FW159" s="49">
        <v>0</v>
      </c>
      <c r="FX159" s="48">
        <v>0</v>
      </c>
      <c r="FY159" s="11">
        <v>0</v>
      </c>
      <c r="FZ159" s="49">
        <v>0</v>
      </c>
      <c r="GA159" s="48">
        <v>0</v>
      </c>
      <c r="GB159" s="11">
        <v>0</v>
      </c>
      <c r="GC159" s="49">
        <v>0</v>
      </c>
      <c r="GD159" s="48">
        <v>0</v>
      </c>
      <c r="GE159" s="11">
        <v>0</v>
      </c>
      <c r="GF159" s="49">
        <v>0</v>
      </c>
      <c r="GG159" s="48">
        <v>0</v>
      </c>
      <c r="GH159" s="11">
        <v>0</v>
      </c>
      <c r="GI159" s="49">
        <v>0</v>
      </c>
      <c r="GJ159" s="48">
        <v>0</v>
      </c>
      <c r="GK159" s="11">
        <v>0</v>
      </c>
      <c r="GL159" s="49">
        <v>0</v>
      </c>
      <c r="GM159" s="48">
        <v>0</v>
      </c>
      <c r="GN159" s="11">
        <v>0</v>
      </c>
      <c r="GO159" s="49">
        <v>0</v>
      </c>
      <c r="GP159" s="48">
        <v>0</v>
      </c>
      <c r="GQ159" s="11">
        <v>0</v>
      </c>
      <c r="GR159" s="49">
        <v>0</v>
      </c>
      <c r="GS159" s="48">
        <v>0</v>
      </c>
      <c r="GT159" s="11">
        <v>0</v>
      </c>
      <c r="GU159" s="49">
        <v>0</v>
      </c>
      <c r="GV159" s="48">
        <v>0</v>
      </c>
      <c r="GW159" s="11">
        <v>0</v>
      </c>
      <c r="GX159" s="49">
        <v>0</v>
      </c>
      <c r="GY159" s="48">
        <v>3.1589999999999998</v>
      </c>
      <c r="GZ159" s="11">
        <v>63.41</v>
      </c>
      <c r="HA159" s="49">
        <f t="shared" si="911"/>
        <v>20072.807850585628</v>
      </c>
      <c r="HB159" s="48">
        <v>0</v>
      </c>
      <c r="HC159" s="11">
        <v>0</v>
      </c>
      <c r="HD159" s="49">
        <v>0</v>
      </c>
      <c r="HE159" s="48">
        <v>0</v>
      </c>
      <c r="HF159" s="11">
        <v>0</v>
      </c>
      <c r="HG159" s="49">
        <v>0</v>
      </c>
      <c r="HH159" s="48">
        <v>0</v>
      </c>
      <c r="HI159" s="11">
        <v>0</v>
      </c>
      <c r="HJ159" s="49">
        <v>0</v>
      </c>
      <c r="HK159" s="48">
        <v>0</v>
      </c>
      <c r="HL159" s="11">
        <v>0</v>
      </c>
      <c r="HM159" s="49">
        <v>0</v>
      </c>
      <c r="HN159" s="48">
        <v>0</v>
      </c>
      <c r="HO159" s="11">
        <v>0</v>
      </c>
      <c r="HP159" s="49">
        <v>0</v>
      </c>
      <c r="HQ159" s="48">
        <v>0</v>
      </c>
      <c r="HR159" s="11">
        <v>0</v>
      </c>
      <c r="HS159" s="49">
        <v>0</v>
      </c>
      <c r="HT159" s="48">
        <v>19.172000000000001</v>
      </c>
      <c r="HU159" s="11">
        <v>2534.67</v>
      </c>
      <c r="HV159" s="49">
        <f t="shared" si="902"/>
        <v>132206.86417692469</v>
      </c>
      <c r="HW159" s="48">
        <v>12.192</v>
      </c>
      <c r="HX159" s="11">
        <v>1797.85</v>
      </c>
      <c r="HY159" s="49">
        <f t="shared" si="903"/>
        <v>147461.45013123358</v>
      </c>
      <c r="HZ159" s="48">
        <v>1.6E-2</v>
      </c>
      <c r="IA159" s="11">
        <v>5.66</v>
      </c>
      <c r="IB159" s="49">
        <f t="shared" si="919"/>
        <v>353750</v>
      </c>
      <c r="IC159" s="56"/>
      <c r="ID159" s="18"/>
      <c r="IE159" s="57"/>
      <c r="IF159" s="56"/>
      <c r="IG159" s="18"/>
      <c r="IH159" s="57"/>
      <c r="II159" s="56"/>
      <c r="IJ159" s="18"/>
      <c r="IK159" s="57"/>
      <c r="IL159" s="56"/>
      <c r="IM159" s="18"/>
      <c r="IN159" s="57"/>
      <c r="IO159" s="56"/>
      <c r="IP159" s="18"/>
      <c r="IQ159" s="57"/>
      <c r="IR159" s="48">
        <v>0</v>
      </c>
      <c r="IS159" s="11">
        <v>0</v>
      </c>
      <c r="IT159" s="49">
        <v>0</v>
      </c>
      <c r="IU159" s="10">
        <f t="shared" si="748"/>
        <v>341.41500000000002</v>
      </c>
      <c r="IV159" s="15">
        <f t="shared" si="749"/>
        <v>26945.52</v>
      </c>
      <c r="IW159" s="6"/>
      <c r="IX159" s="9"/>
      <c r="IY159" s="6"/>
      <c r="IZ159" s="6"/>
      <c r="JA159" s="6"/>
      <c r="JB159" s="9"/>
      <c r="JC159" s="6"/>
      <c r="JD159" s="6"/>
      <c r="JE159" s="6"/>
      <c r="JF159" s="9"/>
      <c r="JG159" s="6"/>
      <c r="JH159" s="6"/>
      <c r="JI159" s="1"/>
      <c r="JJ159" s="2"/>
      <c r="JK159" s="1"/>
      <c r="JL159" s="1"/>
      <c r="JM159" s="1"/>
      <c r="JN159" s="2"/>
      <c r="JO159" s="1"/>
      <c r="JP159" s="1"/>
      <c r="JQ159" s="1"/>
      <c r="JR159" s="2"/>
      <c r="JS159" s="1"/>
      <c r="JT159" s="1"/>
      <c r="JU159" s="1"/>
      <c r="JV159" s="2"/>
      <c r="JW159" s="1"/>
      <c r="JX159" s="1"/>
      <c r="JY159" s="1"/>
      <c r="JZ159" s="2"/>
      <c r="KA159" s="1"/>
      <c r="KB159" s="1"/>
      <c r="KC159" s="1"/>
      <c r="KD159" s="2"/>
      <c r="KE159" s="1"/>
      <c r="KF159" s="1"/>
      <c r="KG159" s="1"/>
      <c r="KH159" s="2"/>
      <c r="KI159" s="1"/>
      <c r="KJ159" s="1"/>
      <c r="KK159" s="1"/>
      <c r="KL159" s="2"/>
      <c r="KM159" s="1"/>
      <c r="KN159" s="1"/>
      <c r="KO159" s="1"/>
    </row>
    <row r="160" spans="1:376" x14ac:dyDescent="0.3">
      <c r="A160" s="64">
        <v>2015</v>
      </c>
      <c r="B160" s="65" t="s">
        <v>16</v>
      </c>
      <c r="C160" s="48">
        <v>0</v>
      </c>
      <c r="D160" s="11">
        <v>0</v>
      </c>
      <c r="E160" s="49">
        <f t="shared" si="886"/>
        <v>0</v>
      </c>
      <c r="F160" s="48">
        <v>0</v>
      </c>
      <c r="G160" s="11">
        <v>0</v>
      </c>
      <c r="H160" s="49">
        <v>0</v>
      </c>
      <c r="I160" s="48">
        <v>1.889</v>
      </c>
      <c r="J160" s="11">
        <v>67.59</v>
      </c>
      <c r="K160" s="49">
        <f t="shared" si="904"/>
        <v>35780.836421386979</v>
      </c>
      <c r="L160" s="48">
        <v>0</v>
      </c>
      <c r="M160" s="11">
        <v>0</v>
      </c>
      <c r="N160" s="49">
        <v>0</v>
      </c>
      <c r="O160" s="48">
        <v>0</v>
      </c>
      <c r="P160" s="11">
        <v>0</v>
      </c>
      <c r="Q160" s="49">
        <v>0</v>
      </c>
      <c r="R160" s="48">
        <v>0</v>
      </c>
      <c r="S160" s="11">
        <v>0</v>
      </c>
      <c r="T160" s="49">
        <v>0</v>
      </c>
      <c r="U160" s="48">
        <v>0</v>
      </c>
      <c r="V160" s="11">
        <v>0</v>
      </c>
      <c r="W160" s="49">
        <v>0</v>
      </c>
      <c r="X160" s="48">
        <v>0</v>
      </c>
      <c r="Y160" s="11">
        <v>0</v>
      </c>
      <c r="Z160" s="49">
        <v>0</v>
      </c>
      <c r="AA160" s="48">
        <v>0</v>
      </c>
      <c r="AB160" s="11">
        <v>0</v>
      </c>
      <c r="AC160" s="49">
        <f t="shared" si="887"/>
        <v>0</v>
      </c>
      <c r="AD160" s="48">
        <v>0</v>
      </c>
      <c r="AE160" s="11">
        <v>0</v>
      </c>
      <c r="AF160" s="49">
        <v>0</v>
      </c>
      <c r="AG160" s="48">
        <v>0</v>
      </c>
      <c r="AH160" s="11">
        <v>0</v>
      </c>
      <c r="AI160" s="49">
        <v>0</v>
      </c>
      <c r="AJ160" s="48">
        <v>0</v>
      </c>
      <c r="AK160" s="11">
        <v>0</v>
      </c>
      <c r="AL160" s="49">
        <v>0</v>
      </c>
      <c r="AM160" s="48">
        <v>68.747</v>
      </c>
      <c r="AN160" s="11">
        <v>849.81</v>
      </c>
      <c r="AO160" s="49">
        <f t="shared" si="905"/>
        <v>12361.41213434768</v>
      </c>
      <c r="AP160" s="48">
        <v>0</v>
      </c>
      <c r="AQ160" s="11">
        <v>0</v>
      </c>
      <c r="AR160" s="49">
        <v>0</v>
      </c>
      <c r="AS160" s="48">
        <v>0</v>
      </c>
      <c r="AT160" s="11">
        <v>0</v>
      </c>
      <c r="AU160" s="49">
        <f t="shared" si="888"/>
        <v>0</v>
      </c>
      <c r="AV160" s="48">
        <v>0</v>
      </c>
      <c r="AW160" s="11">
        <v>0</v>
      </c>
      <c r="AX160" s="49">
        <v>0</v>
      </c>
      <c r="AY160" s="48">
        <v>61.603999999999999</v>
      </c>
      <c r="AZ160" s="11">
        <v>3033.18</v>
      </c>
      <c r="BA160" s="49">
        <f t="shared" si="889"/>
        <v>49236.737874164013</v>
      </c>
      <c r="BB160" s="48">
        <v>0</v>
      </c>
      <c r="BC160" s="11">
        <v>0</v>
      </c>
      <c r="BD160" s="49">
        <v>0</v>
      </c>
      <c r="BE160" s="48">
        <v>0.64</v>
      </c>
      <c r="BF160" s="11">
        <v>4664.17</v>
      </c>
      <c r="BG160" s="49">
        <f t="shared" si="913"/>
        <v>7287765.625</v>
      </c>
      <c r="BH160" s="48">
        <v>0</v>
      </c>
      <c r="BI160" s="11">
        <v>0</v>
      </c>
      <c r="BJ160" s="49">
        <v>0</v>
      </c>
      <c r="BK160" s="48">
        <v>8.1159999999999997</v>
      </c>
      <c r="BL160" s="11">
        <v>434.1</v>
      </c>
      <c r="BM160" s="49">
        <f t="shared" si="890"/>
        <v>53486.939379004441</v>
      </c>
      <c r="BN160" s="48">
        <v>0</v>
      </c>
      <c r="BO160" s="11">
        <v>0</v>
      </c>
      <c r="BP160" s="49">
        <v>0</v>
      </c>
      <c r="BQ160" s="48">
        <v>100.83199999999999</v>
      </c>
      <c r="BR160" s="11">
        <v>5408.86</v>
      </c>
      <c r="BS160" s="49">
        <f t="shared" si="891"/>
        <v>53642.296096477308</v>
      </c>
      <c r="BT160" s="48">
        <v>0</v>
      </c>
      <c r="BU160" s="11">
        <v>0</v>
      </c>
      <c r="BV160" s="49">
        <v>0</v>
      </c>
      <c r="BW160" s="48">
        <v>0</v>
      </c>
      <c r="BX160" s="11">
        <v>0</v>
      </c>
      <c r="BY160" s="49">
        <v>0</v>
      </c>
      <c r="BZ160" s="48">
        <v>0</v>
      </c>
      <c r="CA160" s="11">
        <v>0</v>
      </c>
      <c r="CB160" s="49">
        <v>0</v>
      </c>
      <c r="CC160" s="48">
        <v>0</v>
      </c>
      <c r="CD160" s="11">
        <v>0</v>
      </c>
      <c r="CE160" s="49">
        <v>0</v>
      </c>
      <c r="CF160" s="48">
        <v>0</v>
      </c>
      <c r="CG160" s="11">
        <v>0</v>
      </c>
      <c r="CH160" s="49">
        <v>0</v>
      </c>
      <c r="CI160" s="48">
        <v>0</v>
      </c>
      <c r="CJ160" s="11">
        <v>0</v>
      </c>
      <c r="CK160" s="49">
        <v>0</v>
      </c>
      <c r="CL160" s="48">
        <v>0</v>
      </c>
      <c r="CM160" s="11">
        <v>0</v>
      </c>
      <c r="CN160" s="49">
        <v>0</v>
      </c>
      <c r="CO160" s="48">
        <v>7.0000000000000007E-2</v>
      </c>
      <c r="CP160" s="11">
        <v>70.760000000000005</v>
      </c>
      <c r="CQ160" s="49">
        <f t="shared" si="893"/>
        <v>1010857.1428571428</v>
      </c>
      <c r="CR160" s="48">
        <v>0</v>
      </c>
      <c r="CS160" s="11">
        <v>0</v>
      </c>
      <c r="CT160" s="49">
        <v>0</v>
      </c>
      <c r="CU160" s="48">
        <v>0.11700000000000001</v>
      </c>
      <c r="CV160" s="11">
        <v>5.56</v>
      </c>
      <c r="CW160" s="49">
        <f t="shared" si="894"/>
        <v>47521.367521367516</v>
      </c>
      <c r="CX160" s="48">
        <v>0</v>
      </c>
      <c r="CY160" s="11">
        <v>0</v>
      </c>
      <c r="CZ160" s="49">
        <v>0</v>
      </c>
      <c r="DA160" s="48">
        <v>0</v>
      </c>
      <c r="DB160" s="11">
        <v>0</v>
      </c>
      <c r="DC160" s="49">
        <v>0</v>
      </c>
      <c r="DD160" s="48">
        <v>0</v>
      </c>
      <c r="DE160" s="11">
        <v>0</v>
      </c>
      <c r="DF160" s="49">
        <v>0</v>
      </c>
      <c r="DG160" s="48">
        <v>0</v>
      </c>
      <c r="DH160" s="11">
        <v>0</v>
      </c>
      <c r="DI160" s="49">
        <v>0</v>
      </c>
      <c r="DJ160" s="48">
        <v>0</v>
      </c>
      <c r="DK160" s="11">
        <v>0</v>
      </c>
      <c r="DL160" s="49">
        <v>0</v>
      </c>
      <c r="DM160" s="48">
        <v>0</v>
      </c>
      <c r="DN160" s="11">
        <v>0</v>
      </c>
      <c r="DO160" s="49">
        <v>0</v>
      </c>
      <c r="DP160" s="48">
        <v>0</v>
      </c>
      <c r="DQ160" s="11">
        <v>0</v>
      </c>
      <c r="DR160" s="49">
        <v>0</v>
      </c>
      <c r="DS160" s="48">
        <v>0</v>
      </c>
      <c r="DT160" s="11">
        <v>0</v>
      </c>
      <c r="DU160" s="49">
        <v>0</v>
      </c>
      <c r="DV160" s="48">
        <v>0.69599999999999995</v>
      </c>
      <c r="DW160" s="11">
        <v>18.899999999999999</v>
      </c>
      <c r="DX160" s="49">
        <f t="shared" si="895"/>
        <v>27155.172413793101</v>
      </c>
      <c r="DY160" s="48">
        <v>0</v>
      </c>
      <c r="DZ160" s="11">
        <v>0</v>
      </c>
      <c r="EA160" s="49">
        <v>0</v>
      </c>
      <c r="EB160" s="48">
        <v>0</v>
      </c>
      <c r="EC160" s="11">
        <v>0</v>
      </c>
      <c r="ED160" s="49">
        <v>0</v>
      </c>
      <c r="EE160" s="48">
        <v>0</v>
      </c>
      <c r="EF160" s="11">
        <v>0</v>
      </c>
      <c r="EG160" s="49">
        <v>0</v>
      </c>
      <c r="EH160" s="48">
        <v>0</v>
      </c>
      <c r="EI160" s="11">
        <v>0</v>
      </c>
      <c r="EJ160" s="49">
        <v>0</v>
      </c>
      <c r="EK160" s="48">
        <v>0</v>
      </c>
      <c r="EL160" s="11">
        <v>0</v>
      </c>
      <c r="EM160" s="49">
        <f t="shared" si="896"/>
        <v>0</v>
      </c>
      <c r="EN160" s="48">
        <v>0</v>
      </c>
      <c r="EO160" s="11">
        <v>0</v>
      </c>
      <c r="EP160" s="49">
        <v>0</v>
      </c>
      <c r="EQ160" s="48">
        <v>93.63</v>
      </c>
      <c r="ER160" s="11">
        <v>12093.77</v>
      </c>
      <c r="ES160" s="49">
        <f t="shared" si="897"/>
        <v>129165.54523122932</v>
      </c>
      <c r="ET160" s="48">
        <v>0</v>
      </c>
      <c r="EU160" s="11">
        <v>0</v>
      </c>
      <c r="EV160" s="49">
        <v>0</v>
      </c>
      <c r="EW160" s="48">
        <v>0</v>
      </c>
      <c r="EX160" s="11">
        <v>0</v>
      </c>
      <c r="EY160" s="49">
        <v>0</v>
      </c>
      <c r="EZ160" s="48">
        <v>0</v>
      </c>
      <c r="FA160" s="11">
        <v>0</v>
      </c>
      <c r="FB160" s="49">
        <v>0</v>
      </c>
      <c r="FC160" s="48">
        <v>0</v>
      </c>
      <c r="FD160" s="11">
        <v>0</v>
      </c>
      <c r="FE160" s="49">
        <v>0</v>
      </c>
      <c r="FF160" s="48">
        <v>0</v>
      </c>
      <c r="FG160" s="11">
        <v>0</v>
      </c>
      <c r="FH160" s="49">
        <v>0</v>
      </c>
      <c r="FI160" s="48">
        <v>0</v>
      </c>
      <c r="FJ160" s="11">
        <v>0</v>
      </c>
      <c r="FK160" s="49">
        <v>0</v>
      </c>
      <c r="FL160" s="48">
        <v>0</v>
      </c>
      <c r="FM160" s="11">
        <v>0</v>
      </c>
      <c r="FN160" s="49">
        <v>0</v>
      </c>
      <c r="FO160" s="48">
        <v>0.31</v>
      </c>
      <c r="FP160" s="11">
        <v>211.13</v>
      </c>
      <c r="FQ160" s="49">
        <f t="shared" si="910"/>
        <v>681064.51612903224</v>
      </c>
      <c r="FR160" s="48">
        <v>0</v>
      </c>
      <c r="FS160" s="11">
        <v>0</v>
      </c>
      <c r="FT160" s="49">
        <v>0</v>
      </c>
      <c r="FU160" s="48">
        <v>0</v>
      </c>
      <c r="FV160" s="11">
        <v>0</v>
      </c>
      <c r="FW160" s="49">
        <v>0</v>
      </c>
      <c r="FX160" s="48">
        <v>0</v>
      </c>
      <c r="FY160" s="11">
        <v>0</v>
      </c>
      <c r="FZ160" s="49">
        <v>0</v>
      </c>
      <c r="GA160" s="48">
        <v>0</v>
      </c>
      <c r="GB160" s="11">
        <v>0</v>
      </c>
      <c r="GC160" s="49">
        <v>0</v>
      </c>
      <c r="GD160" s="48">
        <v>0</v>
      </c>
      <c r="GE160" s="11">
        <v>0</v>
      </c>
      <c r="GF160" s="49">
        <v>0</v>
      </c>
      <c r="GG160" s="48">
        <v>0</v>
      </c>
      <c r="GH160" s="11">
        <v>0</v>
      </c>
      <c r="GI160" s="49">
        <v>0</v>
      </c>
      <c r="GJ160" s="48">
        <v>0</v>
      </c>
      <c r="GK160" s="11">
        <v>0</v>
      </c>
      <c r="GL160" s="49">
        <v>0</v>
      </c>
      <c r="GM160" s="48">
        <v>47.265000000000001</v>
      </c>
      <c r="GN160" s="11">
        <v>6795.78</v>
      </c>
      <c r="GO160" s="49">
        <f t="shared" si="899"/>
        <v>143780.38717867344</v>
      </c>
      <c r="GP160" s="48">
        <v>0</v>
      </c>
      <c r="GQ160" s="11">
        <v>0</v>
      </c>
      <c r="GR160" s="49">
        <v>0</v>
      </c>
      <c r="GS160" s="48">
        <v>3.21</v>
      </c>
      <c r="GT160" s="11">
        <v>474.05</v>
      </c>
      <c r="GU160" s="49">
        <f t="shared" si="900"/>
        <v>147679.12772585673</v>
      </c>
      <c r="GV160" s="48">
        <v>0</v>
      </c>
      <c r="GW160" s="11">
        <v>0</v>
      </c>
      <c r="GX160" s="49">
        <v>0</v>
      </c>
      <c r="GY160" s="48">
        <v>0</v>
      </c>
      <c r="GZ160" s="11">
        <v>0</v>
      </c>
      <c r="HA160" s="49">
        <v>0</v>
      </c>
      <c r="HB160" s="48">
        <v>0</v>
      </c>
      <c r="HC160" s="11">
        <v>0</v>
      </c>
      <c r="HD160" s="49">
        <v>0</v>
      </c>
      <c r="HE160" s="48">
        <v>0</v>
      </c>
      <c r="HF160" s="11">
        <v>0</v>
      </c>
      <c r="HG160" s="49">
        <v>0</v>
      </c>
      <c r="HH160" s="48">
        <v>0</v>
      </c>
      <c r="HI160" s="11">
        <v>0</v>
      </c>
      <c r="HJ160" s="49">
        <v>0</v>
      </c>
      <c r="HK160" s="48">
        <v>0</v>
      </c>
      <c r="HL160" s="11">
        <v>0</v>
      </c>
      <c r="HM160" s="49">
        <v>0</v>
      </c>
      <c r="HN160" s="48">
        <v>0</v>
      </c>
      <c r="HO160" s="11">
        <v>0</v>
      </c>
      <c r="HP160" s="49">
        <v>0</v>
      </c>
      <c r="HQ160" s="48">
        <v>0</v>
      </c>
      <c r="HR160" s="11">
        <v>0</v>
      </c>
      <c r="HS160" s="49">
        <v>0</v>
      </c>
      <c r="HT160" s="48">
        <v>6.4000000000000001E-2</v>
      </c>
      <c r="HU160" s="11">
        <v>88.28</v>
      </c>
      <c r="HV160" s="49">
        <f t="shared" si="902"/>
        <v>1379375</v>
      </c>
      <c r="HW160" s="48">
        <v>6.681</v>
      </c>
      <c r="HX160" s="11">
        <v>1472.53</v>
      </c>
      <c r="HY160" s="49">
        <f t="shared" si="903"/>
        <v>220405.62790001495</v>
      </c>
      <c r="HZ160" s="48">
        <v>0.01</v>
      </c>
      <c r="IA160" s="11">
        <v>8.2200000000000006</v>
      </c>
      <c r="IB160" s="49">
        <f t="shared" si="919"/>
        <v>822000</v>
      </c>
      <c r="IC160" s="56"/>
      <c r="ID160" s="18"/>
      <c r="IE160" s="57"/>
      <c r="IF160" s="56"/>
      <c r="IG160" s="18"/>
      <c r="IH160" s="57"/>
      <c r="II160" s="56"/>
      <c r="IJ160" s="18"/>
      <c r="IK160" s="57"/>
      <c r="IL160" s="56"/>
      <c r="IM160" s="18"/>
      <c r="IN160" s="57"/>
      <c r="IO160" s="56"/>
      <c r="IP160" s="18"/>
      <c r="IQ160" s="57"/>
      <c r="IR160" s="48">
        <v>0</v>
      </c>
      <c r="IS160" s="11">
        <v>0</v>
      </c>
      <c r="IT160" s="49">
        <v>0</v>
      </c>
      <c r="IU160" s="10">
        <f t="shared" si="748"/>
        <v>393.24099999999993</v>
      </c>
      <c r="IV160" s="15">
        <f t="shared" si="749"/>
        <v>31032.519999999997</v>
      </c>
      <c r="IW160" s="6"/>
      <c r="IX160" s="9"/>
      <c r="IY160" s="6"/>
      <c r="IZ160" s="6"/>
      <c r="JA160" s="6"/>
      <c r="JB160" s="9"/>
      <c r="JC160" s="6"/>
      <c r="JD160" s="6"/>
      <c r="JE160" s="6"/>
      <c r="JF160" s="9"/>
      <c r="JG160" s="6"/>
      <c r="JH160" s="6"/>
      <c r="JI160" s="1"/>
      <c r="JJ160" s="2"/>
      <c r="JK160" s="1"/>
      <c r="JL160" s="1"/>
      <c r="JM160" s="1"/>
      <c r="JN160" s="2"/>
      <c r="JO160" s="1"/>
      <c r="JP160" s="1"/>
      <c r="JQ160" s="1"/>
      <c r="JR160" s="2"/>
      <c r="JS160" s="1"/>
      <c r="JT160" s="1"/>
      <c r="JU160" s="1"/>
      <c r="JV160" s="2"/>
      <c r="JW160" s="1"/>
      <c r="JX160" s="1"/>
      <c r="JY160" s="1"/>
      <c r="JZ160" s="2"/>
      <c r="KA160" s="1"/>
      <c r="KB160" s="1"/>
      <c r="KC160" s="1"/>
      <c r="KD160" s="2"/>
      <c r="KE160" s="1"/>
      <c r="KF160" s="1"/>
      <c r="KG160" s="1"/>
      <c r="KH160" s="2"/>
      <c r="KI160" s="1"/>
      <c r="KJ160" s="1"/>
      <c r="KK160" s="1"/>
      <c r="KL160" s="2"/>
      <c r="KM160" s="1"/>
      <c r="KN160" s="1"/>
      <c r="KO160" s="1"/>
    </row>
    <row r="161" spans="1:376" ht="15" thickBot="1" x14ac:dyDescent="0.35">
      <c r="A161" s="66"/>
      <c r="B161" s="67" t="s">
        <v>17</v>
      </c>
      <c r="C161" s="50">
        <f t="shared" ref="C161:D161" si="923">SUM(C149:C160)</f>
        <v>0</v>
      </c>
      <c r="D161" s="31">
        <f t="shared" si="923"/>
        <v>0</v>
      </c>
      <c r="E161" s="51"/>
      <c r="F161" s="50">
        <f t="shared" ref="F161:G161" si="924">SUM(F149:F160)</f>
        <v>1.25</v>
      </c>
      <c r="G161" s="31">
        <f t="shared" si="924"/>
        <v>96.22</v>
      </c>
      <c r="H161" s="51"/>
      <c r="I161" s="50">
        <f t="shared" ref="I161:J161" si="925">SUM(I149:I160)</f>
        <v>20.922000000000001</v>
      </c>
      <c r="J161" s="31">
        <f t="shared" si="925"/>
        <v>855.47</v>
      </c>
      <c r="K161" s="51"/>
      <c r="L161" s="50">
        <f t="shared" ref="L161:M161" si="926">SUM(L149:L160)</f>
        <v>0</v>
      </c>
      <c r="M161" s="31">
        <f t="shared" si="926"/>
        <v>0</v>
      </c>
      <c r="N161" s="51"/>
      <c r="O161" s="50">
        <f t="shared" ref="O161:P161" si="927">SUM(O149:O160)</f>
        <v>0</v>
      </c>
      <c r="P161" s="31">
        <f t="shared" si="927"/>
        <v>0</v>
      </c>
      <c r="Q161" s="51"/>
      <c r="R161" s="50">
        <f t="shared" ref="R161:S161" si="928">SUM(R149:R160)</f>
        <v>2.5000000000000001E-2</v>
      </c>
      <c r="S161" s="31">
        <f t="shared" si="928"/>
        <v>1.02</v>
      </c>
      <c r="T161" s="51"/>
      <c r="U161" s="50">
        <f t="shared" ref="U161:V161" si="929">SUM(U149:U160)</f>
        <v>0</v>
      </c>
      <c r="V161" s="31">
        <f t="shared" si="929"/>
        <v>0</v>
      </c>
      <c r="W161" s="51"/>
      <c r="X161" s="50">
        <f t="shared" ref="X161:Y161" si="930">SUM(X149:X160)</f>
        <v>0</v>
      </c>
      <c r="Y161" s="31">
        <f t="shared" si="930"/>
        <v>0</v>
      </c>
      <c r="Z161" s="51"/>
      <c r="AA161" s="50">
        <f t="shared" ref="AA161:AB161" si="931">SUM(AA149:AA160)</f>
        <v>0</v>
      </c>
      <c r="AB161" s="31">
        <f t="shared" si="931"/>
        <v>0</v>
      </c>
      <c r="AC161" s="51"/>
      <c r="AD161" s="50">
        <f t="shared" ref="AD161:AE161" si="932">SUM(AD149:AD160)</f>
        <v>0</v>
      </c>
      <c r="AE161" s="31">
        <f t="shared" si="932"/>
        <v>0</v>
      </c>
      <c r="AF161" s="51"/>
      <c r="AG161" s="50">
        <f t="shared" ref="AG161:AH161" si="933">SUM(AG149:AG160)</f>
        <v>2.2000000000000002E-2</v>
      </c>
      <c r="AH161" s="31">
        <f t="shared" si="933"/>
        <v>14.79</v>
      </c>
      <c r="AI161" s="51"/>
      <c r="AJ161" s="50">
        <f t="shared" ref="AJ161:AK161" si="934">SUM(AJ149:AJ160)</f>
        <v>0</v>
      </c>
      <c r="AK161" s="31">
        <f t="shared" si="934"/>
        <v>0</v>
      </c>
      <c r="AL161" s="51"/>
      <c r="AM161" s="50">
        <f t="shared" ref="AM161:AN161" si="935">SUM(AM149:AM160)</f>
        <v>93.052999999999997</v>
      </c>
      <c r="AN161" s="31">
        <f t="shared" si="935"/>
        <v>2557.04</v>
      </c>
      <c r="AO161" s="51"/>
      <c r="AP161" s="50">
        <f t="shared" ref="AP161:AQ161" si="936">SUM(AP149:AP160)</f>
        <v>0</v>
      </c>
      <c r="AQ161" s="31">
        <f t="shared" si="936"/>
        <v>0</v>
      </c>
      <c r="AR161" s="51"/>
      <c r="AS161" s="50">
        <f t="shared" ref="AS161:AT161" si="937">SUM(AS149:AS160)</f>
        <v>0</v>
      </c>
      <c r="AT161" s="31">
        <f t="shared" si="937"/>
        <v>0</v>
      </c>
      <c r="AU161" s="51"/>
      <c r="AV161" s="50">
        <f t="shared" ref="AV161:AW161" si="938">SUM(AV149:AV160)</f>
        <v>0</v>
      </c>
      <c r="AW161" s="31">
        <f t="shared" si="938"/>
        <v>0</v>
      </c>
      <c r="AX161" s="51"/>
      <c r="AY161" s="50">
        <f t="shared" ref="AY161:AZ161" si="939">SUM(AY149:AY160)</f>
        <v>432.82599999999991</v>
      </c>
      <c r="AZ161" s="31">
        <f t="shared" si="939"/>
        <v>21489.16</v>
      </c>
      <c r="BA161" s="51"/>
      <c r="BB161" s="50">
        <f t="shared" ref="BB161:BC161" si="940">SUM(BB149:BB160)</f>
        <v>1.6E-2</v>
      </c>
      <c r="BC161" s="31">
        <f t="shared" si="940"/>
        <v>0.1</v>
      </c>
      <c r="BD161" s="51"/>
      <c r="BE161" s="50">
        <f t="shared" ref="BE161:BF161" si="941">SUM(BE149:BE160)</f>
        <v>5.1879999999999997</v>
      </c>
      <c r="BF161" s="31">
        <f t="shared" si="941"/>
        <v>28471.21</v>
      </c>
      <c r="BG161" s="51"/>
      <c r="BH161" s="50">
        <f t="shared" ref="BH161:BI161" si="942">SUM(BH149:BH160)</f>
        <v>0</v>
      </c>
      <c r="BI161" s="31">
        <f t="shared" si="942"/>
        <v>0</v>
      </c>
      <c r="BJ161" s="51"/>
      <c r="BK161" s="50">
        <f t="shared" ref="BK161:BL161" si="943">SUM(BK149:BK160)</f>
        <v>169.76999999999998</v>
      </c>
      <c r="BL161" s="31">
        <f t="shared" si="943"/>
        <v>10362.19</v>
      </c>
      <c r="BM161" s="51"/>
      <c r="BN161" s="50">
        <f t="shared" ref="BN161:BO161" si="944">SUM(BN149:BN160)</f>
        <v>0</v>
      </c>
      <c r="BO161" s="31">
        <f t="shared" si="944"/>
        <v>0</v>
      </c>
      <c r="BP161" s="51"/>
      <c r="BQ161" s="50">
        <f t="shared" ref="BQ161:BR161" si="945">SUM(BQ149:BQ160)</f>
        <v>936.68400000000008</v>
      </c>
      <c r="BR161" s="31">
        <f t="shared" si="945"/>
        <v>47902.53</v>
      </c>
      <c r="BS161" s="51"/>
      <c r="BT161" s="50">
        <f t="shared" ref="BT161:BU161" si="946">SUM(BT149:BT160)</f>
        <v>0.155</v>
      </c>
      <c r="BU161" s="31">
        <f t="shared" si="946"/>
        <v>0.73</v>
      </c>
      <c r="BV161" s="51"/>
      <c r="BW161" s="50">
        <f t="shared" ref="BW161:BX161" si="947">SUM(BW149:BW160)</f>
        <v>0</v>
      </c>
      <c r="BX161" s="31">
        <f t="shared" si="947"/>
        <v>0</v>
      </c>
      <c r="BY161" s="51"/>
      <c r="BZ161" s="50">
        <f t="shared" ref="BZ161:CA161" si="948">SUM(BZ149:BZ160)</f>
        <v>0</v>
      </c>
      <c r="CA161" s="31">
        <f t="shared" si="948"/>
        <v>0</v>
      </c>
      <c r="CB161" s="51"/>
      <c r="CC161" s="50">
        <f t="shared" ref="CC161:CD161" si="949">SUM(CC149:CC160)</f>
        <v>0</v>
      </c>
      <c r="CD161" s="31">
        <f t="shared" si="949"/>
        <v>0</v>
      </c>
      <c r="CE161" s="51"/>
      <c r="CF161" s="50">
        <f t="shared" ref="CF161:CG161" si="950">SUM(CF149:CF160)</f>
        <v>0</v>
      </c>
      <c r="CG161" s="31">
        <f t="shared" si="950"/>
        <v>0</v>
      </c>
      <c r="CH161" s="51"/>
      <c r="CI161" s="50">
        <f t="shared" ref="CI161:CJ161" si="951">SUM(CI149:CI160)</f>
        <v>9.1399999999999988</v>
      </c>
      <c r="CJ161" s="31">
        <f t="shared" si="951"/>
        <v>1267.4100000000001</v>
      </c>
      <c r="CK161" s="51"/>
      <c r="CL161" s="50">
        <f t="shared" ref="CL161:CM161" si="952">SUM(CL149:CL160)</f>
        <v>0</v>
      </c>
      <c r="CM161" s="31">
        <f t="shared" si="952"/>
        <v>0</v>
      </c>
      <c r="CN161" s="51"/>
      <c r="CO161" s="50">
        <f t="shared" ref="CO161:CP161" si="953">SUM(CO149:CO160)</f>
        <v>46.431999999999995</v>
      </c>
      <c r="CP161" s="31">
        <f t="shared" si="953"/>
        <v>22396.75</v>
      </c>
      <c r="CQ161" s="51"/>
      <c r="CR161" s="50">
        <f t="shared" ref="CR161:CS161" si="954">SUM(CR149:CR160)</f>
        <v>43.19</v>
      </c>
      <c r="CS161" s="31">
        <f t="shared" si="954"/>
        <v>4621.38</v>
      </c>
      <c r="CT161" s="51"/>
      <c r="CU161" s="50">
        <f t="shared" ref="CU161:CV161" si="955">SUM(CU149:CU160)</f>
        <v>8.097999999999999</v>
      </c>
      <c r="CV161" s="31">
        <f t="shared" si="955"/>
        <v>414.76000000000005</v>
      </c>
      <c r="CW161" s="51"/>
      <c r="CX161" s="50">
        <f t="shared" ref="CX161:CY161" si="956">SUM(CX149:CX160)</f>
        <v>0</v>
      </c>
      <c r="CY161" s="31">
        <f t="shared" si="956"/>
        <v>0</v>
      </c>
      <c r="CZ161" s="51"/>
      <c r="DA161" s="50">
        <f t="shared" ref="DA161:DB161" si="957">SUM(DA149:DA160)</f>
        <v>0</v>
      </c>
      <c r="DB161" s="31">
        <f t="shared" si="957"/>
        <v>0</v>
      </c>
      <c r="DC161" s="51"/>
      <c r="DD161" s="50">
        <f t="shared" ref="DD161:DE161" si="958">SUM(DD149:DD160)</f>
        <v>0</v>
      </c>
      <c r="DE161" s="31">
        <f t="shared" si="958"/>
        <v>0</v>
      </c>
      <c r="DF161" s="51"/>
      <c r="DG161" s="50">
        <f t="shared" ref="DG161:DH161" si="959">SUM(DG149:DG160)</f>
        <v>0</v>
      </c>
      <c r="DH161" s="31">
        <f t="shared" si="959"/>
        <v>0</v>
      </c>
      <c r="DI161" s="51"/>
      <c r="DJ161" s="50">
        <f t="shared" ref="DJ161:DK161" si="960">SUM(DJ149:DJ160)</f>
        <v>0</v>
      </c>
      <c r="DK161" s="31">
        <f t="shared" si="960"/>
        <v>0</v>
      </c>
      <c r="DL161" s="51"/>
      <c r="DM161" s="61">
        <f t="shared" ref="DM161:DN161" si="961">SUM(DM149:DM160)</f>
        <v>6.242</v>
      </c>
      <c r="DN161" s="31">
        <f t="shared" si="961"/>
        <v>227.51000000000002</v>
      </c>
      <c r="DO161" s="51"/>
      <c r="DP161" s="50">
        <f t="shared" ref="DP161:DQ161" si="962">SUM(DP149:DP160)</f>
        <v>0</v>
      </c>
      <c r="DQ161" s="31">
        <f t="shared" si="962"/>
        <v>0</v>
      </c>
      <c r="DR161" s="51"/>
      <c r="DS161" s="50">
        <v>0</v>
      </c>
      <c r="DT161" s="31">
        <v>0</v>
      </c>
      <c r="DU161" s="51"/>
      <c r="DV161" s="50">
        <f t="shared" ref="DV161:DW161" si="963">SUM(DV149:DV160)</f>
        <v>158.07999999999998</v>
      </c>
      <c r="DW161" s="31">
        <f t="shared" si="963"/>
        <v>5248.0399999999991</v>
      </c>
      <c r="DX161" s="51"/>
      <c r="DY161" s="50">
        <f t="shared" ref="DY161:DZ161" si="964">SUM(DY149:DY160)</f>
        <v>0</v>
      </c>
      <c r="DZ161" s="31">
        <f t="shared" si="964"/>
        <v>0</v>
      </c>
      <c r="EA161" s="51"/>
      <c r="EB161" s="50">
        <f t="shared" ref="EB161:EC161" si="965">SUM(EB149:EB160)</f>
        <v>0</v>
      </c>
      <c r="EC161" s="31">
        <f t="shared" si="965"/>
        <v>0</v>
      </c>
      <c r="ED161" s="51"/>
      <c r="EE161" s="50">
        <f t="shared" ref="EE161:EF161" si="966">SUM(EE149:EE160)</f>
        <v>0</v>
      </c>
      <c r="EF161" s="31">
        <f t="shared" si="966"/>
        <v>0</v>
      </c>
      <c r="EG161" s="51"/>
      <c r="EH161" s="50">
        <f t="shared" ref="EH161:EI161" si="967">SUM(EH149:EH160)</f>
        <v>0</v>
      </c>
      <c r="EI161" s="31">
        <f t="shared" si="967"/>
        <v>0</v>
      </c>
      <c r="EJ161" s="51"/>
      <c r="EK161" s="50">
        <f t="shared" ref="EK161:EL161" si="968">SUM(EK149:EK160)</f>
        <v>0</v>
      </c>
      <c r="EL161" s="31">
        <f t="shared" si="968"/>
        <v>0</v>
      </c>
      <c r="EM161" s="51"/>
      <c r="EN161" s="50">
        <f t="shared" ref="EN161:EO161" si="969">SUM(EN149:EN160)</f>
        <v>0</v>
      </c>
      <c r="EO161" s="31">
        <f t="shared" si="969"/>
        <v>0</v>
      </c>
      <c r="EP161" s="51"/>
      <c r="EQ161" s="50">
        <f t="shared" ref="EQ161:ER161" si="970">SUM(EQ149:EQ160)</f>
        <v>1275.7739999999999</v>
      </c>
      <c r="ER161" s="31">
        <f t="shared" si="970"/>
        <v>134664.76</v>
      </c>
      <c r="ES161" s="51"/>
      <c r="ET161" s="50">
        <f t="shared" ref="ET161:EU161" si="971">SUM(ET149:ET160)</f>
        <v>0</v>
      </c>
      <c r="EU161" s="31">
        <f t="shared" si="971"/>
        <v>0</v>
      </c>
      <c r="EV161" s="51"/>
      <c r="EW161" s="50">
        <f t="shared" ref="EW161:EX161" si="972">SUM(EW149:EW160)</f>
        <v>0</v>
      </c>
      <c r="EX161" s="31">
        <f t="shared" si="972"/>
        <v>0</v>
      </c>
      <c r="EY161" s="51"/>
      <c r="EZ161" s="50">
        <f t="shared" ref="EZ161:FA161" si="973">SUM(EZ149:EZ160)</f>
        <v>5.0000000000000001E-3</v>
      </c>
      <c r="FA161" s="31">
        <f t="shared" si="973"/>
        <v>0.06</v>
      </c>
      <c r="FB161" s="51"/>
      <c r="FC161" s="50">
        <f t="shared" ref="FC161:FD161" si="974">SUM(FC149:FC160)</f>
        <v>0</v>
      </c>
      <c r="FD161" s="31">
        <f t="shared" si="974"/>
        <v>0</v>
      </c>
      <c r="FE161" s="51"/>
      <c r="FF161" s="50">
        <f t="shared" ref="FF161:FG161" si="975">SUM(FF149:FF160)</f>
        <v>0.2</v>
      </c>
      <c r="FG161" s="31">
        <f t="shared" si="975"/>
        <v>2.6</v>
      </c>
      <c r="FH161" s="51"/>
      <c r="FI161" s="50">
        <f t="shared" ref="FI161:FJ161" si="976">SUM(FI149:FI160)</f>
        <v>0</v>
      </c>
      <c r="FJ161" s="31">
        <f t="shared" si="976"/>
        <v>0</v>
      </c>
      <c r="FK161" s="51"/>
      <c r="FL161" s="50">
        <f t="shared" ref="FL161:FM161" si="977">SUM(FL149:FL160)</f>
        <v>0</v>
      </c>
      <c r="FM161" s="31">
        <f t="shared" si="977"/>
        <v>0</v>
      </c>
      <c r="FN161" s="51"/>
      <c r="FO161" s="50">
        <f t="shared" ref="FO161:FP161" si="978">SUM(FO149:FO160)</f>
        <v>2.1960000000000002</v>
      </c>
      <c r="FP161" s="31">
        <f t="shared" si="978"/>
        <v>2208.2199999999998</v>
      </c>
      <c r="FQ161" s="51"/>
      <c r="FR161" s="50">
        <f t="shared" ref="FR161:FS161" si="979">SUM(FR149:FR160)</f>
        <v>0</v>
      </c>
      <c r="FS161" s="31">
        <f t="shared" si="979"/>
        <v>0</v>
      </c>
      <c r="FT161" s="51"/>
      <c r="FU161" s="50">
        <f t="shared" ref="FU161:FV161" si="980">SUM(FU149:FU160)</f>
        <v>0</v>
      </c>
      <c r="FV161" s="31">
        <f t="shared" si="980"/>
        <v>0</v>
      </c>
      <c r="FW161" s="51"/>
      <c r="FX161" s="50">
        <f t="shared" ref="FX161:FY161" si="981">SUM(FX149:FX160)</f>
        <v>0</v>
      </c>
      <c r="FY161" s="31">
        <f t="shared" si="981"/>
        <v>0</v>
      </c>
      <c r="FZ161" s="51"/>
      <c r="GA161" s="50">
        <f t="shared" ref="GA161:GB161" si="982">SUM(GA149:GA160)</f>
        <v>0</v>
      </c>
      <c r="GB161" s="31">
        <f t="shared" si="982"/>
        <v>0</v>
      </c>
      <c r="GC161" s="51"/>
      <c r="GD161" s="50">
        <f t="shared" ref="GD161:GE161" si="983">SUM(GD149:GD160)</f>
        <v>1</v>
      </c>
      <c r="GE161" s="31">
        <f t="shared" si="983"/>
        <v>266.01</v>
      </c>
      <c r="GF161" s="51"/>
      <c r="GG161" s="50">
        <f t="shared" ref="GG161:GH161" si="984">SUM(GG149:GG160)</f>
        <v>0</v>
      </c>
      <c r="GH161" s="31">
        <f t="shared" si="984"/>
        <v>0</v>
      </c>
      <c r="GI161" s="51"/>
      <c r="GJ161" s="50">
        <f t="shared" ref="GJ161:GK161" si="985">SUM(GJ149:GJ160)</f>
        <v>3.0000000000000001E-3</v>
      </c>
      <c r="GK161" s="31">
        <f t="shared" si="985"/>
        <v>4.84</v>
      </c>
      <c r="GL161" s="51"/>
      <c r="GM161" s="50">
        <f t="shared" ref="GM161:GN161" si="986">SUM(GM149:GM160)</f>
        <v>400.95699999999999</v>
      </c>
      <c r="GN161" s="31">
        <f t="shared" si="986"/>
        <v>48432.520000000004</v>
      </c>
      <c r="GO161" s="51"/>
      <c r="GP161" s="50">
        <f t="shared" ref="GP161:GQ161" si="987">SUM(GP149:GP160)</f>
        <v>0</v>
      </c>
      <c r="GQ161" s="31">
        <f t="shared" si="987"/>
        <v>0</v>
      </c>
      <c r="GR161" s="51"/>
      <c r="GS161" s="50">
        <f t="shared" ref="GS161:GT161" si="988">SUM(GS149:GS160)</f>
        <v>31.938999999999997</v>
      </c>
      <c r="GT161" s="31">
        <f t="shared" si="988"/>
        <v>4746.01</v>
      </c>
      <c r="GU161" s="51"/>
      <c r="GV161" s="50">
        <f t="shared" ref="GV161:GW161" si="989">SUM(GV149:GV160)</f>
        <v>0</v>
      </c>
      <c r="GW161" s="31">
        <f t="shared" si="989"/>
        <v>0</v>
      </c>
      <c r="GX161" s="51"/>
      <c r="GY161" s="50">
        <f t="shared" ref="GY161:GZ161" si="990">SUM(GY149:GY160)</f>
        <v>10.888</v>
      </c>
      <c r="GZ161" s="31">
        <f t="shared" si="990"/>
        <v>219.31000000000003</v>
      </c>
      <c r="HA161" s="51"/>
      <c r="HB161" s="50">
        <f t="shared" ref="HB161:HC161" si="991">SUM(HB149:HB160)</f>
        <v>0</v>
      </c>
      <c r="HC161" s="31">
        <f t="shared" si="991"/>
        <v>0</v>
      </c>
      <c r="HD161" s="51"/>
      <c r="HE161" s="50">
        <f t="shared" ref="HE161:HF161" si="992">SUM(HE149:HE160)</f>
        <v>0.35</v>
      </c>
      <c r="HF161" s="31">
        <f t="shared" si="992"/>
        <v>143.71</v>
      </c>
      <c r="HG161" s="51"/>
      <c r="HH161" s="50">
        <f t="shared" ref="HH161:HI161" si="993">SUM(HH149:HH160)</f>
        <v>0</v>
      </c>
      <c r="HI161" s="31">
        <f t="shared" si="993"/>
        <v>0</v>
      </c>
      <c r="HJ161" s="51"/>
      <c r="HK161" s="50">
        <f t="shared" ref="HK161:HL161" si="994">SUM(HK149:HK160)</f>
        <v>0</v>
      </c>
      <c r="HL161" s="31">
        <f t="shared" si="994"/>
        <v>0</v>
      </c>
      <c r="HM161" s="51"/>
      <c r="HN161" s="50">
        <f t="shared" ref="HN161:HO161" si="995">SUM(HN149:HN160)</f>
        <v>0</v>
      </c>
      <c r="HO161" s="31">
        <f t="shared" si="995"/>
        <v>0</v>
      </c>
      <c r="HP161" s="51"/>
      <c r="HQ161" s="50">
        <f t="shared" ref="HQ161:HR161" si="996">SUM(HQ149:HQ160)</f>
        <v>0</v>
      </c>
      <c r="HR161" s="31">
        <f t="shared" si="996"/>
        <v>0</v>
      </c>
      <c r="HS161" s="51"/>
      <c r="HT161" s="50">
        <f t="shared" ref="HT161:HU161" si="997">SUM(HT149:HT160)</f>
        <v>82.724999999999994</v>
      </c>
      <c r="HU161" s="31">
        <f t="shared" si="997"/>
        <v>9344.8200000000015</v>
      </c>
      <c r="HV161" s="51"/>
      <c r="HW161" s="50">
        <f t="shared" ref="HW161:HX161" si="998">SUM(HW149:HW160)</f>
        <v>122.55900000000001</v>
      </c>
      <c r="HX161" s="31">
        <f t="shared" si="998"/>
        <v>12855.390000000001</v>
      </c>
      <c r="HY161" s="51"/>
      <c r="HZ161" s="50">
        <f t="shared" ref="HZ161:IA161" si="999">SUM(HZ149:HZ160)</f>
        <v>28.178999999999998</v>
      </c>
      <c r="IA161" s="31">
        <f t="shared" si="999"/>
        <v>431.88000000000005</v>
      </c>
      <c r="IB161" s="51"/>
      <c r="IC161" s="50"/>
      <c r="ID161" s="31"/>
      <c r="IE161" s="51"/>
      <c r="IF161" s="50"/>
      <c r="IG161" s="31"/>
      <c r="IH161" s="51"/>
      <c r="II161" s="50"/>
      <c r="IJ161" s="31"/>
      <c r="IK161" s="51"/>
      <c r="IL161" s="50"/>
      <c r="IM161" s="31"/>
      <c r="IN161" s="51"/>
      <c r="IO161" s="50"/>
      <c r="IP161" s="31"/>
      <c r="IQ161" s="51"/>
      <c r="IR161" s="50">
        <f t="shared" ref="IR161:IS161" si="1000">SUM(IR149:IR160)</f>
        <v>0</v>
      </c>
      <c r="IS161" s="31">
        <f t="shared" si="1000"/>
        <v>0</v>
      </c>
      <c r="IT161" s="51"/>
      <c r="IU161" s="32">
        <f t="shared" si="748"/>
        <v>3882.68</v>
      </c>
      <c r="IV161" s="33">
        <f t="shared" si="749"/>
        <v>330775.23000000004</v>
      </c>
      <c r="IW161" s="6"/>
      <c r="IX161" s="9"/>
      <c r="IY161" s="6"/>
      <c r="IZ161" s="6"/>
      <c r="JA161" s="6"/>
      <c r="JB161" s="9"/>
      <c r="JC161" s="6"/>
      <c r="JD161" s="6"/>
      <c r="JE161" s="6"/>
      <c r="JF161" s="9"/>
      <c r="JG161" s="6"/>
      <c r="JH161" s="6"/>
      <c r="JI161" s="1"/>
      <c r="JJ161" s="2"/>
      <c r="JK161" s="1"/>
      <c r="JL161" s="1"/>
      <c r="JM161" s="1"/>
      <c r="JN161" s="2"/>
      <c r="JO161" s="1"/>
      <c r="JP161" s="1"/>
      <c r="JQ161" s="1"/>
      <c r="JR161" s="2"/>
      <c r="JS161" s="1"/>
      <c r="JT161" s="1"/>
      <c r="JU161" s="1"/>
      <c r="JV161" s="2"/>
      <c r="JW161" s="1"/>
      <c r="JX161" s="1"/>
      <c r="JY161" s="1"/>
      <c r="JZ161" s="2"/>
      <c r="KA161" s="1"/>
      <c r="KB161" s="1"/>
      <c r="KC161" s="1"/>
      <c r="KD161" s="2"/>
      <c r="KE161" s="1"/>
      <c r="KF161" s="1"/>
      <c r="KG161" s="1"/>
      <c r="KH161" s="2"/>
      <c r="KI161" s="1"/>
      <c r="KJ161" s="1"/>
      <c r="KK161" s="1"/>
      <c r="KL161" s="2"/>
      <c r="KM161" s="1"/>
      <c r="KN161" s="1"/>
      <c r="KO161" s="1"/>
      <c r="KT161" s="3"/>
      <c r="KY161" s="3"/>
      <c r="LD161" s="3"/>
      <c r="LI161" s="3"/>
      <c r="LN161" s="3"/>
      <c r="LS161" s="3"/>
      <c r="LX161" s="3"/>
      <c r="MC161" s="3"/>
      <c r="MH161" s="3"/>
      <c r="MM161" s="3"/>
      <c r="MR161" s="3"/>
      <c r="MW161" s="3"/>
      <c r="NB161" s="3"/>
      <c r="NG161" s="3"/>
      <c r="NL161" s="3"/>
    </row>
    <row r="162" spans="1:376" x14ac:dyDescent="0.3">
      <c r="A162" s="64">
        <v>2016</v>
      </c>
      <c r="B162" s="65" t="s">
        <v>5</v>
      </c>
      <c r="C162" s="48">
        <v>0</v>
      </c>
      <c r="D162" s="11">
        <v>0</v>
      </c>
      <c r="E162" s="49">
        <f t="shared" ref="E162:E173" si="1001">IF(C162=0,0,D162/C162*1000)</f>
        <v>0</v>
      </c>
      <c r="F162" s="48">
        <v>0</v>
      </c>
      <c r="G162" s="11">
        <v>0</v>
      </c>
      <c r="H162" s="49">
        <v>0</v>
      </c>
      <c r="I162" s="48">
        <v>0</v>
      </c>
      <c r="J162" s="11">
        <v>0</v>
      </c>
      <c r="K162" s="49">
        <v>0</v>
      </c>
      <c r="L162" s="48">
        <v>0</v>
      </c>
      <c r="M162" s="11">
        <v>0</v>
      </c>
      <c r="N162" s="49">
        <v>0</v>
      </c>
      <c r="O162" s="48">
        <v>0</v>
      </c>
      <c r="P162" s="11">
        <v>0</v>
      </c>
      <c r="Q162" s="49">
        <v>0</v>
      </c>
      <c r="R162" s="48">
        <v>0</v>
      </c>
      <c r="S162" s="11">
        <v>0</v>
      </c>
      <c r="T162" s="49">
        <v>0</v>
      </c>
      <c r="U162" s="48">
        <v>0</v>
      </c>
      <c r="V162" s="11">
        <v>0</v>
      </c>
      <c r="W162" s="49">
        <v>0</v>
      </c>
      <c r="X162" s="48">
        <v>0</v>
      </c>
      <c r="Y162" s="11">
        <v>0</v>
      </c>
      <c r="Z162" s="49">
        <v>0</v>
      </c>
      <c r="AA162" s="48">
        <v>0</v>
      </c>
      <c r="AB162" s="11">
        <v>0</v>
      </c>
      <c r="AC162" s="49">
        <f t="shared" ref="AC162:AC173" si="1002">IF(AA162=0,0,AB162/AA162*1000)</f>
        <v>0</v>
      </c>
      <c r="AD162" s="48">
        <v>0</v>
      </c>
      <c r="AE162" s="11">
        <v>0</v>
      </c>
      <c r="AF162" s="49">
        <v>0</v>
      </c>
      <c r="AG162" s="48">
        <v>0</v>
      </c>
      <c r="AH162" s="11">
        <v>0</v>
      </c>
      <c r="AI162" s="49">
        <v>0</v>
      </c>
      <c r="AJ162" s="48">
        <v>0</v>
      </c>
      <c r="AK162" s="11">
        <v>0</v>
      </c>
      <c r="AL162" s="49">
        <v>0</v>
      </c>
      <c r="AM162" s="48">
        <v>1.163</v>
      </c>
      <c r="AN162" s="11">
        <v>351.3</v>
      </c>
      <c r="AO162" s="49">
        <f t="shared" ref="AO162:AO173" si="1003">AN162/AM162*1000</f>
        <v>302063.62854686158</v>
      </c>
      <c r="AP162" s="48">
        <v>0</v>
      </c>
      <c r="AQ162" s="11">
        <v>0</v>
      </c>
      <c r="AR162" s="49">
        <v>0</v>
      </c>
      <c r="AS162" s="48">
        <v>0</v>
      </c>
      <c r="AT162" s="11">
        <v>0</v>
      </c>
      <c r="AU162" s="49">
        <f t="shared" ref="AU162:AU173" si="1004">IF(AS162=0,0,AT162/AS162*1000)</f>
        <v>0</v>
      </c>
      <c r="AV162" s="48">
        <v>0</v>
      </c>
      <c r="AW162" s="11">
        <v>0</v>
      </c>
      <c r="AX162" s="49">
        <v>0</v>
      </c>
      <c r="AY162" s="48">
        <v>22.204999999999998</v>
      </c>
      <c r="AZ162" s="11">
        <v>1025.47</v>
      </c>
      <c r="BA162" s="49">
        <f t="shared" ref="BA162:BA173" si="1005">AZ162/AY162*1000</f>
        <v>46181.94100427832</v>
      </c>
      <c r="BB162" s="48">
        <v>0</v>
      </c>
      <c r="BC162" s="11">
        <v>0</v>
      </c>
      <c r="BD162" s="49">
        <v>0</v>
      </c>
      <c r="BE162" s="48">
        <v>0.61899999999999999</v>
      </c>
      <c r="BF162" s="11">
        <v>3952.04</v>
      </c>
      <c r="BG162" s="49">
        <f t="shared" ref="BG162:BG173" si="1006">BF162/BE162*1000</f>
        <v>6384555.7350565428</v>
      </c>
      <c r="BH162" s="48">
        <v>0</v>
      </c>
      <c r="BI162" s="11">
        <v>0</v>
      </c>
      <c r="BJ162" s="49">
        <v>0</v>
      </c>
      <c r="BK162" s="48">
        <v>17.033000000000001</v>
      </c>
      <c r="BL162" s="11">
        <v>1212.93</v>
      </c>
      <c r="BM162" s="49">
        <f t="shared" ref="BM162:BM173" si="1007">BL162/BK162*1000</f>
        <v>71210.591205307341</v>
      </c>
      <c r="BN162" s="48">
        <v>0</v>
      </c>
      <c r="BO162" s="11">
        <v>0</v>
      </c>
      <c r="BP162" s="49">
        <v>0</v>
      </c>
      <c r="BQ162" s="48">
        <v>58.445</v>
      </c>
      <c r="BR162" s="11">
        <v>4227.01</v>
      </c>
      <c r="BS162" s="49">
        <f t="shared" ref="BS162:BS173" si="1008">BR162/BQ162*1000</f>
        <v>72324.578663700915</v>
      </c>
      <c r="BT162" s="48">
        <v>0</v>
      </c>
      <c r="BU162" s="11">
        <v>0</v>
      </c>
      <c r="BV162" s="49">
        <v>0</v>
      </c>
      <c r="BW162" s="48">
        <v>0</v>
      </c>
      <c r="BX162" s="11">
        <v>0</v>
      </c>
      <c r="BY162" s="49">
        <v>0</v>
      </c>
      <c r="BZ162" s="48">
        <v>0</v>
      </c>
      <c r="CA162" s="11">
        <v>0</v>
      </c>
      <c r="CB162" s="49">
        <v>0</v>
      </c>
      <c r="CC162" s="48">
        <v>0</v>
      </c>
      <c r="CD162" s="11">
        <v>0</v>
      </c>
      <c r="CE162" s="49">
        <v>0</v>
      </c>
      <c r="CF162" s="48">
        <v>0</v>
      </c>
      <c r="CG162" s="11">
        <v>0</v>
      </c>
      <c r="CH162" s="49">
        <v>0</v>
      </c>
      <c r="CI162" s="48">
        <v>0</v>
      </c>
      <c r="CJ162" s="11">
        <v>0</v>
      </c>
      <c r="CK162" s="49">
        <v>0</v>
      </c>
      <c r="CL162" s="48">
        <v>0</v>
      </c>
      <c r="CM162" s="11">
        <v>0</v>
      </c>
      <c r="CN162" s="49">
        <v>0</v>
      </c>
      <c r="CO162" s="48">
        <v>0.08</v>
      </c>
      <c r="CP162" s="11">
        <v>189.37</v>
      </c>
      <c r="CQ162" s="49">
        <f t="shared" ref="CQ162:CQ173" si="1009">CP162/CO162*1000</f>
        <v>2367125</v>
      </c>
      <c r="CR162" s="48">
        <v>8.8000000000000007</v>
      </c>
      <c r="CS162" s="11">
        <v>1485.29</v>
      </c>
      <c r="CT162" s="49">
        <f t="shared" ref="CT162:CT171" si="1010">CS162/CR162*1000</f>
        <v>168782.95454545453</v>
      </c>
      <c r="CU162" s="48">
        <v>4.6390000000000002</v>
      </c>
      <c r="CV162" s="11">
        <v>286.31</v>
      </c>
      <c r="CW162" s="49">
        <f t="shared" ref="CW162:CW173" si="1011">CV162/CU162*1000</f>
        <v>61718.042681612416</v>
      </c>
      <c r="CX162" s="48">
        <v>0</v>
      </c>
      <c r="CY162" s="11">
        <v>0</v>
      </c>
      <c r="CZ162" s="49">
        <v>0</v>
      </c>
      <c r="DA162" s="48">
        <v>0</v>
      </c>
      <c r="DB162" s="11">
        <v>0</v>
      </c>
      <c r="DC162" s="49">
        <v>0</v>
      </c>
      <c r="DD162" s="48">
        <v>0</v>
      </c>
      <c r="DE162" s="11">
        <v>0</v>
      </c>
      <c r="DF162" s="49">
        <v>0</v>
      </c>
      <c r="DG162" s="48">
        <v>8.0000000000000002E-3</v>
      </c>
      <c r="DH162" s="11">
        <v>0.14000000000000001</v>
      </c>
      <c r="DI162" s="49">
        <f t="shared" ref="DI162:DI165" si="1012">DH162/DG162*1000</f>
        <v>17500</v>
      </c>
      <c r="DJ162" s="48">
        <v>0</v>
      </c>
      <c r="DK162" s="11">
        <v>0</v>
      </c>
      <c r="DL162" s="49">
        <v>0</v>
      </c>
      <c r="DM162" s="48">
        <v>0.8</v>
      </c>
      <c r="DN162" s="11">
        <v>9.57</v>
      </c>
      <c r="DO162" s="49">
        <f t="shared" ref="DO162:DO173" si="1013">DN162/DM162*1000</f>
        <v>11962.5</v>
      </c>
      <c r="DP162" s="48">
        <v>0</v>
      </c>
      <c r="DQ162" s="11">
        <v>0</v>
      </c>
      <c r="DR162" s="49">
        <v>0</v>
      </c>
      <c r="DS162" s="48">
        <v>0</v>
      </c>
      <c r="DT162" s="11">
        <v>0</v>
      </c>
      <c r="DU162" s="49">
        <v>0</v>
      </c>
      <c r="DV162" s="48">
        <v>1.3340000000000001</v>
      </c>
      <c r="DW162" s="11">
        <v>106.77</v>
      </c>
      <c r="DX162" s="49">
        <f t="shared" ref="DX162:DX173" si="1014">DW162/DV162*1000</f>
        <v>80037.48125937031</v>
      </c>
      <c r="DY162" s="48">
        <v>0</v>
      </c>
      <c r="DZ162" s="11">
        <v>0</v>
      </c>
      <c r="EA162" s="49">
        <v>0</v>
      </c>
      <c r="EB162" s="48">
        <v>0</v>
      </c>
      <c r="EC162" s="11">
        <v>0</v>
      </c>
      <c r="ED162" s="49">
        <v>0</v>
      </c>
      <c r="EE162" s="48">
        <v>0</v>
      </c>
      <c r="EF162" s="11">
        <v>0</v>
      </c>
      <c r="EG162" s="49">
        <v>0</v>
      </c>
      <c r="EH162" s="48">
        <v>0</v>
      </c>
      <c r="EI162" s="11">
        <v>0</v>
      </c>
      <c r="EJ162" s="49">
        <v>0</v>
      </c>
      <c r="EK162" s="48">
        <v>0</v>
      </c>
      <c r="EL162" s="11">
        <v>0</v>
      </c>
      <c r="EM162" s="49">
        <f t="shared" ref="EM162:EM173" si="1015">IF(EK162=0,0,EL162/EK162*1000)</f>
        <v>0</v>
      </c>
      <c r="EN162" s="48">
        <v>0</v>
      </c>
      <c r="EO162" s="11">
        <v>0</v>
      </c>
      <c r="EP162" s="49">
        <v>0</v>
      </c>
      <c r="EQ162" s="48">
        <v>145.392</v>
      </c>
      <c r="ER162" s="11">
        <v>15567.31</v>
      </c>
      <c r="ES162" s="49">
        <f t="shared" ref="ES162:ES173" si="1016">ER162/EQ162*1000</f>
        <v>107071.2969076703</v>
      </c>
      <c r="ET162" s="48">
        <v>0</v>
      </c>
      <c r="EU162" s="11">
        <v>0</v>
      </c>
      <c r="EV162" s="49">
        <v>0</v>
      </c>
      <c r="EW162" s="48">
        <v>0</v>
      </c>
      <c r="EX162" s="11">
        <v>0</v>
      </c>
      <c r="EY162" s="49">
        <v>0</v>
      </c>
      <c r="EZ162" s="48">
        <v>0</v>
      </c>
      <c r="FA162" s="11">
        <v>0</v>
      </c>
      <c r="FB162" s="49">
        <v>0</v>
      </c>
      <c r="FC162" s="48">
        <v>0</v>
      </c>
      <c r="FD162" s="11">
        <v>0</v>
      </c>
      <c r="FE162" s="49">
        <v>0</v>
      </c>
      <c r="FF162" s="48">
        <v>0</v>
      </c>
      <c r="FG162" s="11">
        <v>0</v>
      </c>
      <c r="FH162" s="49">
        <v>0</v>
      </c>
      <c r="FI162" s="48">
        <v>0</v>
      </c>
      <c r="FJ162" s="11">
        <v>0</v>
      </c>
      <c r="FK162" s="49">
        <v>0</v>
      </c>
      <c r="FL162" s="48">
        <v>0</v>
      </c>
      <c r="FM162" s="11">
        <v>0</v>
      </c>
      <c r="FN162" s="49">
        <v>0</v>
      </c>
      <c r="FO162" s="48">
        <v>0.05</v>
      </c>
      <c r="FP162" s="11">
        <v>39.4</v>
      </c>
      <c r="FQ162" s="49">
        <f t="shared" ref="FQ162:FQ173" si="1017">FP162/FO162*1000</f>
        <v>787999.99999999988</v>
      </c>
      <c r="FR162" s="48">
        <v>0</v>
      </c>
      <c r="FS162" s="11">
        <v>0</v>
      </c>
      <c r="FT162" s="49">
        <v>0</v>
      </c>
      <c r="FU162" s="48">
        <v>0</v>
      </c>
      <c r="FV162" s="11">
        <v>0</v>
      </c>
      <c r="FW162" s="49">
        <v>0</v>
      </c>
      <c r="FX162" s="48">
        <v>0</v>
      </c>
      <c r="FY162" s="11">
        <v>0</v>
      </c>
      <c r="FZ162" s="49">
        <v>0</v>
      </c>
      <c r="GA162" s="48">
        <v>0</v>
      </c>
      <c r="GB162" s="11">
        <v>0</v>
      </c>
      <c r="GC162" s="49">
        <v>0</v>
      </c>
      <c r="GD162" s="48">
        <v>0</v>
      </c>
      <c r="GE162" s="11">
        <v>0</v>
      </c>
      <c r="GF162" s="49">
        <v>0</v>
      </c>
      <c r="GG162" s="48">
        <v>0</v>
      </c>
      <c r="GH162" s="11">
        <v>0</v>
      </c>
      <c r="GI162" s="49">
        <v>0</v>
      </c>
      <c r="GJ162" s="48">
        <v>0</v>
      </c>
      <c r="GK162" s="11">
        <v>0</v>
      </c>
      <c r="GL162" s="49">
        <v>0</v>
      </c>
      <c r="GM162" s="48">
        <v>0</v>
      </c>
      <c r="GN162" s="11">
        <v>0</v>
      </c>
      <c r="GO162" s="49">
        <v>0</v>
      </c>
      <c r="GP162" s="48">
        <v>0</v>
      </c>
      <c r="GQ162" s="11">
        <v>0</v>
      </c>
      <c r="GR162" s="49">
        <v>0</v>
      </c>
      <c r="GS162" s="48">
        <v>0</v>
      </c>
      <c r="GT162" s="11">
        <v>0</v>
      </c>
      <c r="GU162" s="49">
        <v>0</v>
      </c>
      <c r="GV162" s="48">
        <v>0</v>
      </c>
      <c r="GW162" s="11">
        <v>0</v>
      </c>
      <c r="GX162" s="49">
        <v>0</v>
      </c>
      <c r="GY162" s="48">
        <v>3.5819999999999999</v>
      </c>
      <c r="GZ162" s="11">
        <v>83.48</v>
      </c>
      <c r="HA162" s="49">
        <f t="shared" ref="HA162:HA172" si="1018">GZ162/GY162*1000</f>
        <v>23305.415968732555</v>
      </c>
      <c r="HB162" s="48">
        <v>0</v>
      </c>
      <c r="HC162" s="11">
        <v>0</v>
      </c>
      <c r="HD162" s="49">
        <v>0</v>
      </c>
      <c r="HE162" s="48">
        <v>0</v>
      </c>
      <c r="HF162" s="11">
        <v>0</v>
      </c>
      <c r="HG162" s="49">
        <v>0</v>
      </c>
      <c r="HH162" s="48">
        <v>0</v>
      </c>
      <c r="HI162" s="11">
        <v>0</v>
      </c>
      <c r="HJ162" s="49">
        <v>0</v>
      </c>
      <c r="HK162" s="48">
        <v>0</v>
      </c>
      <c r="HL162" s="11">
        <v>0</v>
      </c>
      <c r="HM162" s="49">
        <v>0</v>
      </c>
      <c r="HN162" s="48">
        <v>0</v>
      </c>
      <c r="HO162" s="11">
        <v>0</v>
      </c>
      <c r="HP162" s="49">
        <v>0</v>
      </c>
      <c r="HQ162" s="48">
        <v>0</v>
      </c>
      <c r="HR162" s="11">
        <v>0</v>
      </c>
      <c r="HS162" s="49">
        <v>0</v>
      </c>
      <c r="HT162" s="48">
        <v>2.3E-2</v>
      </c>
      <c r="HU162" s="11">
        <v>1.45</v>
      </c>
      <c r="HV162" s="49">
        <f t="shared" ref="HV162:HV173" si="1019">HU162/HT162*1000</f>
        <v>63043.47826086956</v>
      </c>
      <c r="HW162" s="48">
        <v>1.268</v>
      </c>
      <c r="HX162" s="11">
        <v>1287.3699999999999</v>
      </c>
      <c r="HY162" s="49">
        <f t="shared" ref="HY162:HY173" si="1020">HX162/HW162*1000</f>
        <v>1015276.025236593</v>
      </c>
      <c r="HZ162" s="48">
        <v>0</v>
      </c>
      <c r="IA162" s="11">
        <v>0</v>
      </c>
      <c r="IB162" s="49">
        <v>0</v>
      </c>
      <c r="IC162" s="48"/>
      <c r="ID162" s="11"/>
      <c r="IE162" s="49"/>
      <c r="IF162" s="48"/>
      <c r="IG162" s="11"/>
      <c r="IH162" s="49"/>
      <c r="II162" s="48"/>
      <c r="IJ162" s="11"/>
      <c r="IK162" s="49"/>
      <c r="IL162" s="48"/>
      <c r="IM162" s="11"/>
      <c r="IN162" s="49"/>
      <c r="IO162" s="48"/>
      <c r="IP162" s="11"/>
      <c r="IQ162" s="49"/>
      <c r="IR162" s="48">
        <v>0</v>
      </c>
      <c r="IS162" s="11">
        <v>0</v>
      </c>
      <c r="IT162" s="49">
        <v>0</v>
      </c>
      <c r="IU162" s="10">
        <f t="shared" si="748"/>
        <v>264.822</v>
      </c>
      <c r="IV162" s="15">
        <f t="shared" si="749"/>
        <v>25873.17</v>
      </c>
      <c r="IW162" s="6"/>
      <c r="IX162" s="9"/>
      <c r="IY162" s="6"/>
      <c r="IZ162" s="6"/>
      <c r="JA162" s="6"/>
      <c r="JB162" s="9"/>
      <c r="JC162" s="6"/>
      <c r="JD162" s="6"/>
      <c r="JE162" s="6"/>
      <c r="JF162" s="9"/>
      <c r="JG162" s="6"/>
      <c r="JH162" s="6"/>
      <c r="JI162" s="1"/>
      <c r="JJ162" s="2"/>
      <c r="JK162" s="1"/>
      <c r="JL162" s="1"/>
      <c r="JM162" s="1"/>
      <c r="JN162" s="2"/>
      <c r="JO162" s="1"/>
      <c r="JP162" s="1"/>
      <c r="JQ162" s="1"/>
      <c r="JR162" s="2"/>
      <c r="JS162" s="1"/>
      <c r="JT162" s="1"/>
      <c r="JU162" s="1"/>
      <c r="JV162" s="2"/>
      <c r="JW162" s="1"/>
      <c r="JX162" s="1"/>
      <c r="JY162" s="1"/>
      <c r="JZ162" s="2"/>
      <c r="KA162" s="1"/>
      <c r="KB162" s="1"/>
      <c r="KC162" s="1"/>
      <c r="KD162" s="2"/>
      <c r="KE162" s="1"/>
      <c r="KF162" s="1"/>
      <c r="KG162" s="1"/>
      <c r="KH162" s="2"/>
      <c r="KI162" s="1"/>
      <c r="KJ162" s="1"/>
      <c r="KK162" s="1"/>
      <c r="KL162" s="2"/>
      <c r="KM162" s="1"/>
      <c r="KN162" s="1"/>
      <c r="KO162" s="1"/>
    </row>
    <row r="163" spans="1:376" x14ac:dyDescent="0.3">
      <c r="A163" s="64">
        <v>2016</v>
      </c>
      <c r="B163" s="65" t="s">
        <v>6</v>
      </c>
      <c r="C163" s="48">
        <v>0</v>
      </c>
      <c r="D163" s="11">
        <v>0</v>
      </c>
      <c r="E163" s="49">
        <f t="shared" si="1001"/>
        <v>0</v>
      </c>
      <c r="F163" s="48">
        <v>0</v>
      </c>
      <c r="G163" s="11">
        <v>0</v>
      </c>
      <c r="H163" s="49">
        <v>0</v>
      </c>
      <c r="I163" s="48">
        <v>0</v>
      </c>
      <c r="J163" s="11">
        <v>0</v>
      </c>
      <c r="K163" s="49">
        <v>0</v>
      </c>
      <c r="L163" s="48">
        <v>0</v>
      </c>
      <c r="M163" s="11">
        <v>0</v>
      </c>
      <c r="N163" s="49">
        <v>0</v>
      </c>
      <c r="O163" s="48">
        <v>0</v>
      </c>
      <c r="P163" s="11">
        <v>0</v>
      </c>
      <c r="Q163" s="49">
        <v>0</v>
      </c>
      <c r="R163" s="48">
        <v>0</v>
      </c>
      <c r="S163" s="11">
        <v>0</v>
      </c>
      <c r="T163" s="49">
        <v>0</v>
      </c>
      <c r="U163" s="48">
        <v>0</v>
      </c>
      <c r="V163" s="11">
        <v>0</v>
      </c>
      <c r="W163" s="49">
        <v>0</v>
      </c>
      <c r="X163" s="48">
        <v>0</v>
      </c>
      <c r="Y163" s="11">
        <v>0</v>
      </c>
      <c r="Z163" s="49">
        <v>0</v>
      </c>
      <c r="AA163" s="48">
        <v>0</v>
      </c>
      <c r="AB163" s="11">
        <v>0</v>
      </c>
      <c r="AC163" s="49">
        <f t="shared" si="1002"/>
        <v>0</v>
      </c>
      <c r="AD163" s="48">
        <v>0</v>
      </c>
      <c r="AE163" s="11">
        <v>0</v>
      </c>
      <c r="AF163" s="49">
        <v>0</v>
      </c>
      <c r="AG163" s="48">
        <v>0</v>
      </c>
      <c r="AH163" s="11">
        <v>0</v>
      </c>
      <c r="AI163" s="49">
        <v>0</v>
      </c>
      <c r="AJ163" s="48">
        <v>0</v>
      </c>
      <c r="AK163" s="11">
        <v>0</v>
      </c>
      <c r="AL163" s="49">
        <v>0</v>
      </c>
      <c r="AM163" s="48">
        <v>0.17499999999999999</v>
      </c>
      <c r="AN163" s="11">
        <v>44.7</v>
      </c>
      <c r="AO163" s="49">
        <f t="shared" si="1003"/>
        <v>255428.57142857148</v>
      </c>
      <c r="AP163" s="48">
        <v>0</v>
      </c>
      <c r="AQ163" s="11">
        <v>0</v>
      </c>
      <c r="AR163" s="49">
        <v>0</v>
      </c>
      <c r="AS163" s="48">
        <v>0</v>
      </c>
      <c r="AT163" s="11">
        <v>0</v>
      </c>
      <c r="AU163" s="49">
        <f t="shared" si="1004"/>
        <v>0</v>
      </c>
      <c r="AV163" s="48">
        <v>0</v>
      </c>
      <c r="AW163" s="11">
        <v>0</v>
      </c>
      <c r="AX163" s="49">
        <v>0</v>
      </c>
      <c r="AY163" s="48">
        <v>4.58</v>
      </c>
      <c r="AZ163" s="11">
        <v>419.48</v>
      </c>
      <c r="BA163" s="49">
        <f t="shared" si="1005"/>
        <v>91589.519650655027</v>
      </c>
      <c r="BB163" s="48">
        <v>0</v>
      </c>
      <c r="BC163" s="11">
        <v>0</v>
      </c>
      <c r="BD163" s="49">
        <v>0</v>
      </c>
      <c r="BE163" s="48">
        <v>8.3000000000000004E-2</v>
      </c>
      <c r="BF163" s="11">
        <v>2201.09</v>
      </c>
      <c r="BG163" s="49">
        <f t="shared" si="1006"/>
        <v>26519156.626506023</v>
      </c>
      <c r="BH163" s="48">
        <v>0</v>
      </c>
      <c r="BI163" s="11">
        <v>0</v>
      </c>
      <c r="BJ163" s="49">
        <v>0</v>
      </c>
      <c r="BK163" s="48">
        <v>5.4020000000000001</v>
      </c>
      <c r="BL163" s="11">
        <v>566.99</v>
      </c>
      <c r="BM163" s="49">
        <f t="shared" si="1007"/>
        <v>104959.27434283598</v>
      </c>
      <c r="BN163" s="48">
        <v>0</v>
      </c>
      <c r="BO163" s="11">
        <v>0</v>
      </c>
      <c r="BP163" s="49">
        <v>0</v>
      </c>
      <c r="BQ163" s="48">
        <v>136.988</v>
      </c>
      <c r="BR163" s="11">
        <v>8100.76</v>
      </c>
      <c r="BS163" s="49">
        <f t="shared" si="1008"/>
        <v>59134.814728297373</v>
      </c>
      <c r="BT163" s="48">
        <v>0</v>
      </c>
      <c r="BU163" s="11">
        <v>0</v>
      </c>
      <c r="BV163" s="49">
        <v>0</v>
      </c>
      <c r="BW163" s="48">
        <v>0</v>
      </c>
      <c r="BX163" s="11">
        <v>0</v>
      </c>
      <c r="BY163" s="49">
        <v>0</v>
      </c>
      <c r="BZ163" s="48">
        <v>0</v>
      </c>
      <c r="CA163" s="11">
        <v>0</v>
      </c>
      <c r="CB163" s="49">
        <v>0</v>
      </c>
      <c r="CC163" s="48">
        <v>0</v>
      </c>
      <c r="CD163" s="11">
        <v>0</v>
      </c>
      <c r="CE163" s="49">
        <v>0</v>
      </c>
      <c r="CF163" s="48">
        <v>0</v>
      </c>
      <c r="CG163" s="11">
        <v>0</v>
      </c>
      <c r="CH163" s="49">
        <v>0</v>
      </c>
      <c r="CI163" s="48">
        <v>2.3E-2</v>
      </c>
      <c r="CJ163" s="11">
        <v>5.96</v>
      </c>
      <c r="CK163" s="49">
        <f t="shared" ref="CK163" si="1021">CJ163/CI163*1000</f>
        <v>259130.43478260867</v>
      </c>
      <c r="CL163" s="48">
        <v>0</v>
      </c>
      <c r="CM163" s="11">
        <v>0</v>
      </c>
      <c r="CN163" s="49">
        <v>0</v>
      </c>
      <c r="CO163" s="48">
        <v>8.1000000000000003E-2</v>
      </c>
      <c r="CP163" s="11">
        <v>173.45</v>
      </c>
      <c r="CQ163" s="49">
        <f t="shared" si="1009"/>
        <v>2141358.0246913577</v>
      </c>
      <c r="CR163" s="48">
        <v>0</v>
      </c>
      <c r="CS163" s="11">
        <v>0</v>
      </c>
      <c r="CT163" s="49">
        <v>0</v>
      </c>
      <c r="CU163" s="48">
        <v>0.156</v>
      </c>
      <c r="CV163" s="11">
        <v>9.76</v>
      </c>
      <c r="CW163" s="49">
        <f t="shared" si="1011"/>
        <v>62564.102564102563</v>
      </c>
      <c r="CX163" s="48">
        <v>0</v>
      </c>
      <c r="CY163" s="11">
        <v>0</v>
      </c>
      <c r="CZ163" s="49">
        <v>0</v>
      </c>
      <c r="DA163" s="48">
        <v>0</v>
      </c>
      <c r="DB163" s="11">
        <v>0</v>
      </c>
      <c r="DC163" s="49">
        <v>0</v>
      </c>
      <c r="DD163" s="48">
        <v>0</v>
      </c>
      <c r="DE163" s="11">
        <v>0</v>
      </c>
      <c r="DF163" s="49">
        <v>0</v>
      </c>
      <c r="DG163" s="48">
        <v>0</v>
      </c>
      <c r="DH163" s="11">
        <v>0</v>
      </c>
      <c r="DI163" s="49">
        <v>0</v>
      </c>
      <c r="DJ163" s="48">
        <v>0</v>
      </c>
      <c r="DK163" s="11">
        <v>0</v>
      </c>
      <c r="DL163" s="49">
        <v>0</v>
      </c>
      <c r="DM163" s="48">
        <v>0</v>
      </c>
      <c r="DN163" s="11">
        <v>0</v>
      </c>
      <c r="DO163" s="49">
        <v>0</v>
      </c>
      <c r="DP163" s="48">
        <v>0</v>
      </c>
      <c r="DQ163" s="11">
        <v>0</v>
      </c>
      <c r="DR163" s="49">
        <v>0</v>
      </c>
      <c r="DS163" s="48">
        <v>0</v>
      </c>
      <c r="DT163" s="11">
        <v>0</v>
      </c>
      <c r="DU163" s="49">
        <v>0</v>
      </c>
      <c r="DV163" s="48">
        <v>4.4800000000000004</v>
      </c>
      <c r="DW163" s="11">
        <v>524.44000000000005</v>
      </c>
      <c r="DX163" s="49">
        <f t="shared" si="1014"/>
        <v>117062.5</v>
      </c>
      <c r="DY163" s="48">
        <v>0</v>
      </c>
      <c r="DZ163" s="11">
        <v>0</v>
      </c>
      <c r="EA163" s="49">
        <v>0</v>
      </c>
      <c r="EB163" s="48">
        <v>0</v>
      </c>
      <c r="EC163" s="11">
        <v>0</v>
      </c>
      <c r="ED163" s="49">
        <v>0</v>
      </c>
      <c r="EE163" s="48">
        <v>0</v>
      </c>
      <c r="EF163" s="11">
        <v>0</v>
      </c>
      <c r="EG163" s="49">
        <v>0</v>
      </c>
      <c r="EH163" s="48">
        <v>0</v>
      </c>
      <c r="EI163" s="11">
        <v>0</v>
      </c>
      <c r="EJ163" s="49">
        <v>0</v>
      </c>
      <c r="EK163" s="48">
        <v>0</v>
      </c>
      <c r="EL163" s="11">
        <v>0</v>
      </c>
      <c r="EM163" s="49">
        <f t="shared" si="1015"/>
        <v>0</v>
      </c>
      <c r="EN163" s="48">
        <v>0</v>
      </c>
      <c r="EO163" s="11">
        <v>0</v>
      </c>
      <c r="EP163" s="49">
        <v>0</v>
      </c>
      <c r="EQ163" s="48">
        <v>83.462000000000003</v>
      </c>
      <c r="ER163" s="11">
        <v>9975.6299999999992</v>
      </c>
      <c r="ES163" s="49">
        <f t="shared" si="1016"/>
        <v>119523.01646258177</v>
      </c>
      <c r="ET163" s="48">
        <v>0.05</v>
      </c>
      <c r="EU163" s="11">
        <v>2.34</v>
      </c>
      <c r="EV163" s="49">
        <f t="shared" ref="EV163" si="1022">EU163/ET163*1000</f>
        <v>46800</v>
      </c>
      <c r="EW163" s="48">
        <v>0</v>
      </c>
      <c r="EX163" s="11">
        <v>0</v>
      </c>
      <c r="EY163" s="49">
        <v>0</v>
      </c>
      <c r="EZ163" s="48">
        <v>0</v>
      </c>
      <c r="FA163" s="11">
        <v>0</v>
      </c>
      <c r="FB163" s="49">
        <v>0</v>
      </c>
      <c r="FC163" s="48">
        <v>0</v>
      </c>
      <c r="FD163" s="11">
        <v>0</v>
      </c>
      <c r="FE163" s="49">
        <v>0</v>
      </c>
      <c r="FF163" s="48">
        <v>0</v>
      </c>
      <c r="FG163" s="11">
        <v>0</v>
      </c>
      <c r="FH163" s="49">
        <v>0</v>
      </c>
      <c r="FI163" s="48">
        <v>0</v>
      </c>
      <c r="FJ163" s="11">
        <v>0</v>
      </c>
      <c r="FK163" s="49">
        <v>0</v>
      </c>
      <c r="FL163" s="48">
        <v>0</v>
      </c>
      <c r="FM163" s="11">
        <v>0</v>
      </c>
      <c r="FN163" s="49">
        <v>0</v>
      </c>
      <c r="FO163" s="48">
        <v>0</v>
      </c>
      <c r="FP163" s="11">
        <v>0</v>
      </c>
      <c r="FQ163" s="49">
        <v>0</v>
      </c>
      <c r="FR163" s="48">
        <v>0</v>
      </c>
      <c r="FS163" s="11">
        <v>0</v>
      </c>
      <c r="FT163" s="49">
        <v>0</v>
      </c>
      <c r="FU163" s="48">
        <v>0</v>
      </c>
      <c r="FV163" s="11">
        <v>0</v>
      </c>
      <c r="FW163" s="49">
        <v>0</v>
      </c>
      <c r="FX163" s="48">
        <v>0</v>
      </c>
      <c r="FY163" s="11">
        <v>0</v>
      </c>
      <c r="FZ163" s="49">
        <v>0</v>
      </c>
      <c r="GA163" s="48">
        <v>0</v>
      </c>
      <c r="GB163" s="11">
        <v>0</v>
      </c>
      <c r="GC163" s="49">
        <v>0</v>
      </c>
      <c r="GD163" s="48">
        <v>0</v>
      </c>
      <c r="GE163" s="11">
        <v>0</v>
      </c>
      <c r="GF163" s="49">
        <v>0</v>
      </c>
      <c r="GG163" s="48">
        <v>0</v>
      </c>
      <c r="GH163" s="11">
        <v>0</v>
      </c>
      <c r="GI163" s="49">
        <v>0</v>
      </c>
      <c r="GJ163" s="48">
        <v>0</v>
      </c>
      <c r="GK163" s="11">
        <v>0</v>
      </c>
      <c r="GL163" s="49">
        <v>0</v>
      </c>
      <c r="GM163" s="48">
        <v>69.769000000000005</v>
      </c>
      <c r="GN163" s="11">
        <v>9174.32</v>
      </c>
      <c r="GO163" s="49">
        <f t="shared" ref="GO163:GO173" si="1023">GN163/GM163*1000</f>
        <v>131495.64993048485</v>
      </c>
      <c r="GP163" s="48">
        <v>0</v>
      </c>
      <c r="GQ163" s="11">
        <v>0</v>
      </c>
      <c r="GR163" s="49">
        <v>0</v>
      </c>
      <c r="GS163" s="48">
        <v>0</v>
      </c>
      <c r="GT163" s="11">
        <v>0</v>
      </c>
      <c r="GU163" s="49">
        <v>0</v>
      </c>
      <c r="GV163" s="48">
        <v>0</v>
      </c>
      <c r="GW163" s="11">
        <v>0</v>
      </c>
      <c r="GX163" s="49">
        <v>0</v>
      </c>
      <c r="GY163" s="48">
        <v>0</v>
      </c>
      <c r="GZ163" s="11">
        <v>0</v>
      </c>
      <c r="HA163" s="49">
        <v>0</v>
      </c>
      <c r="HB163" s="48">
        <v>0</v>
      </c>
      <c r="HC163" s="11">
        <v>0</v>
      </c>
      <c r="HD163" s="49">
        <v>0</v>
      </c>
      <c r="HE163" s="48">
        <v>0</v>
      </c>
      <c r="HF163" s="11">
        <v>0</v>
      </c>
      <c r="HG163" s="49">
        <v>0</v>
      </c>
      <c r="HH163" s="48">
        <v>0</v>
      </c>
      <c r="HI163" s="11">
        <v>0</v>
      </c>
      <c r="HJ163" s="49">
        <v>0</v>
      </c>
      <c r="HK163" s="48">
        <v>0</v>
      </c>
      <c r="HL163" s="11">
        <v>0</v>
      </c>
      <c r="HM163" s="49">
        <v>0</v>
      </c>
      <c r="HN163" s="48">
        <v>0</v>
      </c>
      <c r="HO163" s="11">
        <v>0</v>
      </c>
      <c r="HP163" s="49">
        <v>0</v>
      </c>
      <c r="HQ163" s="48">
        <v>0</v>
      </c>
      <c r="HR163" s="11">
        <v>0</v>
      </c>
      <c r="HS163" s="49">
        <v>0</v>
      </c>
      <c r="HT163" s="48">
        <v>4.0000000000000001E-3</v>
      </c>
      <c r="HU163" s="11">
        <v>0.24</v>
      </c>
      <c r="HV163" s="49">
        <f t="shared" si="1019"/>
        <v>60000</v>
      </c>
      <c r="HW163" s="48">
        <v>6.4169999999999998</v>
      </c>
      <c r="HX163" s="11">
        <v>311.48</v>
      </c>
      <c r="HY163" s="49">
        <f t="shared" si="1020"/>
        <v>48539.816113448658</v>
      </c>
      <c r="HZ163" s="48">
        <v>0</v>
      </c>
      <c r="IA163" s="11">
        <v>0</v>
      </c>
      <c r="IB163" s="49">
        <v>0</v>
      </c>
      <c r="IC163" s="48"/>
      <c r="ID163" s="11"/>
      <c r="IE163" s="49"/>
      <c r="IF163" s="48"/>
      <c r="IG163" s="11"/>
      <c r="IH163" s="49"/>
      <c r="II163" s="48"/>
      <c r="IJ163" s="11"/>
      <c r="IK163" s="49"/>
      <c r="IL163" s="48"/>
      <c r="IM163" s="11"/>
      <c r="IN163" s="49"/>
      <c r="IO163" s="48"/>
      <c r="IP163" s="11"/>
      <c r="IQ163" s="49"/>
      <c r="IR163" s="48">
        <v>0</v>
      </c>
      <c r="IS163" s="11">
        <v>0</v>
      </c>
      <c r="IT163" s="49">
        <v>0</v>
      </c>
      <c r="IU163" s="10">
        <f t="shared" si="748"/>
        <v>311.58699999999999</v>
      </c>
      <c r="IV163" s="15">
        <f t="shared" si="749"/>
        <v>29309.55</v>
      </c>
      <c r="IW163" s="6"/>
      <c r="IX163" s="9"/>
      <c r="IY163" s="6"/>
      <c r="IZ163" s="6"/>
      <c r="JA163" s="6"/>
      <c r="JB163" s="9"/>
      <c r="JC163" s="6"/>
      <c r="JD163" s="6"/>
      <c r="JE163" s="6"/>
      <c r="JF163" s="9"/>
      <c r="JG163" s="6"/>
      <c r="JH163" s="6"/>
      <c r="JI163" s="1"/>
      <c r="JJ163" s="2"/>
      <c r="JK163" s="1"/>
      <c r="JL163" s="1"/>
      <c r="JM163" s="1"/>
      <c r="JN163" s="2"/>
      <c r="JO163" s="1"/>
      <c r="JP163" s="1"/>
      <c r="JQ163" s="1"/>
      <c r="JR163" s="2"/>
      <c r="JS163" s="1"/>
      <c r="JT163" s="1"/>
      <c r="JU163" s="1"/>
      <c r="JV163" s="2"/>
      <c r="JW163" s="1"/>
      <c r="JX163" s="1"/>
      <c r="JY163" s="1"/>
      <c r="JZ163" s="2"/>
      <c r="KA163" s="1"/>
      <c r="KB163" s="1"/>
      <c r="KC163" s="1"/>
      <c r="KD163" s="2"/>
      <c r="KE163" s="1"/>
      <c r="KF163" s="1"/>
      <c r="KG163" s="1"/>
      <c r="KH163" s="2"/>
      <c r="KI163" s="1"/>
      <c r="KJ163" s="1"/>
      <c r="KK163" s="1"/>
      <c r="KL163" s="2"/>
      <c r="KM163" s="1"/>
      <c r="KN163" s="1"/>
      <c r="KO163" s="1"/>
    </row>
    <row r="164" spans="1:376" x14ac:dyDescent="0.3">
      <c r="A164" s="64">
        <v>2016</v>
      </c>
      <c r="B164" s="65" t="s">
        <v>7</v>
      </c>
      <c r="C164" s="48">
        <v>0</v>
      </c>
      <c r="D164" s="11">
        <v>0</v>
      </c>
      <c r="E164" s="49">
        <f t="shared" si="1001"/>
        <v>0</v>
      </c>
      <c r="F164" s="48">
        <v>0</v>
      </c>
      <c r="G164" s="11">
        <v>0</v>
      </c>
      <c r="H164" s="49">
        <v>0</v>
      </c>
      <c r="I164" s="48">
        <v>0</v>
      </c>
      <c r="J164" s="11">
        <v>0</v>
      </c>
      <c r="K164" s="49">
        <v>0</v>
      </c>
      <c r="L164" s="48">
        <v>0</v>
      </c>
      <c r="M164" s="11">
        <v>0</v>
      </c>
      <c r="N164" s="49">
        <v>0</v>
      </c>
      <c r="O164" s="48">
        <v>0</v>
      </c>
      <c r="P164" s="11">
        <v>0</v>
      </c>
      <c r="Q164" s="49">
        <v>0</v>
      </c>
      <c r="R164" s="48">
        <v>0</v>
      </c>
      <c r="S164" s="11">
        <v>0</v>
      </c>
      <c r="T164" s="49">
        <v>0</v>
      </c>
      <c r="U164" s="48">
        <v>0</v>
      </c>
      <c r="V164" s="11">
        <v>0</v>
      </c>
      <c r="W164" s="49">
        <v>0</v>
      </c>
      <c r="X164" s="48">
        <v>0</v>
      </c>
      <c r="Y164" s="11">
        <v>0</v>
      </c>
      <c r="Z164" s="49">
        <v>0</v>
      </c>
      <c r="AA164" s="48">
        <v>0</v>
      </c>
      <c r="AB164" s="11">
        <v>0</v>
      </c>
      <c r="AC164" s="49">
        <f t="shared" si="1002"/>
        <v>0</v>
      </c>
      <c r="AD164" s="48">
        <v>0</v>
      </c>
      <c r="AE164" s="11">
        <v>0</v>
      </c>
      <c r="AF164" s="49">
        <v>0</v>
      </c>
      <c r="AG164" s="48">
        <v>0</v>
      </c>
      <c r="AH164" s="11">
        <v>0</v>
      </c>
      <c r="AI164" s="49">
        <v>0</v>
      </c>
      <c r="AJ164" s="48">
        <v>0</v>
      </c>
      <c r="AK164" s="11">
        <v>0</v>
      </c>
      <c r="AL164" s="49">
        <v>0</v>
      </c>
      <c r="AM164" s="48">
        <v>0.874</v>
      </c>
      <c r="AN164" s="11">
        <v>262.13</v>
      </c>
      <c r="AO164" s="49">
        <f t="shared" si="1003"/>
        <v>299919.90846681921</v>
      </c>
      <c r="AP164" s="48">
        <v>0</v>
      </c>
      <c r="AQ164" s="11">
        <v>0</v>
      </c>
      <c r="AR164" s="49">
        <v>0</v>
      </c>
      <c r="AS164" s="48">
        <v>0</v>
      </c>
      <c r="AT164" s="11">
        <v>0</v>
      </c>
      <c r="AU164" s="49">
        <f t="shared" si="1004"/>
        <v>0</v>
      </c>
      <c r="AV164" s="48">
        <v>0</v>
      </c>
      <c r="AW164" s="11">
        <v>0</v>
      </c>
      <c r="AX164" s="49">
        <v>0</v>
      </c>
      <c r="AY164" s="48">
        <v>29.896000000000001</v>
      </c>
      <c r="AZ164" s="11">
        <v>2101.2199999999998</v>
      </c>
      <c r="BA164" s="49">
        <f t="shared" si="1005"/>
        <v>70284.318972437773</v>
      </c>
      <c r="BB164" s="48">
        <v>0</v>
      </c>
      <c r="BC164" s="11">
        <v>0</v>
      </c>
      <c r="BD164" s="49">
        <v>0</v>
      </c>
      <c r="BE164" s="48">
        <v>0.29799999999999999</v>
      </c>
      <c r="BF164" s="11">
        <v>1619.95</v>
      </c>
      <c r="BG164" s="49">
        <f t="shared" si="1006"/>
        <v>5436073.8255033558</v>
      </c>
      <c r="BH164" s="48">
        <v>0</v>
      </c>
      <c r="BI164" s="11">
        <v>0</v>
      </c>
      <c r="BJ164" s="49">
        <v>0</v>
      </c>
      <c r="BK164" s="48">
        <v>47.052</v>
      </c>
      <c r="BL164" s="11">
        <v>3127.67</v>
      </c>
      <c r="BM164" s="49">
        <f t="shared" si="1007"/>
        <v>66472.626030774467</v>
      </c>
      <c r="BN164" s="48">
        <v>0</v>
      </c>
      <c r="BO164" s="11">
        <v>0</v>
      </c>
      <c r="BP164" s="49">
        <v>0</v>
      </c>
      <c r="BQ164" s="48">
        <v>138.36500000000001</v>
      </c>
      <c r="BR164" s="11">
        <v>8563.2099999999991</v>
      </c>
      <c r="BS164" s="49">
        <f t="shared" si="1008"/>
        <v>61888.555631843301</v>
      </c>
      <c r="BT164" s="48">
        <v>0</v>
      </c>
      <c r="BU164" s="11">
        <v>0</v>
      </c>
      <c r="BV164" s="49">
        <v>0</v>
      </c>
      <c r="BW164" s="48">
        <v>0</v>
      </c>
      <c r="BX164" s="11">
        <v>0</v>
      </c>
      <c r="BY164" s="49">
        <v>0</v>
      </c>
      <c r="BZ164" s="48">
        <v>0</v>
      </c>
      <c r="CA164" s="11">
        <v>0</v>
      </c>
      <c r="CB164" s="49">
        <v>0</v>
      </c>
      <c r="CC164" s="48">
        <v>0</v>
      </c>
      <c r="CD164" s="11">
        <v>0</v>
      </c>
      <c r="CE164" s="49">
        <v>0</v>
      </c>
      <c r="CF164" s="48">
        <v>1E-3</v>
      </c>
      <c r="CG164" s="11">
        <v>0.01</v>
      </c>
      <c r="CH164" s="49">
        <f t="shared" ref="CH164" si="1024">CG164/CF164*1000</f>
        <v>10000</v>
      </c>
      <c r="CI164" s="48">
        <v>0</v>
      </c>
      <c r="CJ164" s="11">
        <v>0</v>
      </c>
      <c r="CK164" s="49">
        <v>0</v>
      </c>
      <c r="CL164" s="48">
        <v>0</v>
      </c>
      <c r="CM164" s="11">
        <v>0</v>
      </c>
      <c r="CN164" s="49">
        <v>0</v>
      </c>
      <c r="CO164" s="48">
        <v>0.02</v>
      </c>
      <c r="CP164" s="11">
        <v>61.78</v>
      </c>
      <c r="CQ164" s="49">
        <f t="shared" si="1009"/>
        <v>3089000</v>
      </c>
      <c r="CR164" s="48">
        <v>0</v>
      </c>
      <c r="CS164" s="11">
        <v>0</v>
      </c>
      <c r="CT164" s="49">
        <v>0</v>
      </c>
      <c r="CU164" s="48">
        <v>0</v>
      </c>
      <c r="CV164" s="11">
        <v>0</v>
      </c>
      <c r="CW164" s="49">
        <v>0</v>
      </c>
      <c r="CX164" s="48">
        <v>0</v>
      </c>
      <c r="CY164" s="11">
        <v>0</v>
      </c>
      <c r="CZ164" s="49">
        <v>0</v>
      </c>
      <c r="DA164" s="48">
        <v>0</v>
      </c>
      <c r="DB164" s="11">
        <v>0</v>
      </c>
      <c r="DC164" s="49">
        <v>0</v>
      </c>
      <c r="DD164" s="48">
        <v>0</v>
      </c>
      <c r="DE164" s="11">
        <v>0</v>
      </c>
      <c r="DF164" s="49">
        <v>0</v>
      </c>
      <c r="DG164" s="48">
        <v>0</v>
      </c>
      <c r="DH164" s="11">
        <v>0</v>
      </c>
      <c r="DI164" s="49">
        <v>0</v>
      </c>
      <c r="DJ164" s="48">
        <v>0.246</v>
      </c>
      <c r="DK164" s="11">
        <v>11.77</v>
      </c>
      <c r="DL164" s="49">
        <f t="shared" ref="DL164" si="1025">DK164/DJ164*1000</f>
        <v>47845.528455284548</v>
      </c>
      <c r="DM164" s="48">
        <v>1E-3</v>
      </c>
      <c r="DN164" s="11">
        <v>0.14000000000000001</v>
      </c>
      <c r="DO164" s="49">
        <f t="shared" si="1013"/>
        <v>140000</v>
      </c>
      <c r="DP164" s="48">
        <v>0</v>
      </c>
      <c r="DQ164" s="11">
        <v>0</v>
      </c>
      <c r="DR164" s="49">
        <v>0</v>
      </c>
      <c r="DS164" s="48">
        <v>0</v>
      </c>
      <c r="DT164" s="11">
        <v>0</v>
      </c>
      <c r="DU164" s="49">
        <v>0</v>
      </c>
      <c r="DV164" s="48">
        <v>0</v>
      </c>
      <c r="DW164" s="11">
        <v>0</v>
      </c>
      <c r="DX164" s="49">
        <v>0</v>
      </c>
      <c r="DY164" s="48">
        <v>0</v>
      </c>
      <c r="DZ164" s="11">
        <v>0</v>
      </c>
      <c r="EA164" s="49">
        <v>0</v>
      </c>
      <c r="EB164" s="48">
        <v>0</v>
      </c>
      <c r="EC164" s="11">
        <v>0</v>
      </c>
      <c r="ED164" s="49">
        <v>0</v>
      </c>
      <c r="EE164" s="48">
        <v>0</v>
      </c>
      <c r="EF164" s="11">
        <v>0</v>
      </c>
      <c r="EG164" s="49">
        <v>0</v>
      </c>
      <c r="EH164" s="48">
        <v>0</v>
      </c>
      <c r="EI164" s="11">
        <v>0</v>
      </c>
      <c r="EJ164" s="49">
        <v>0</v>
      </c>
      <c r="EK164" s="48">
        <v>0</v>
      </c>
      <c r="EL164" s="11">
        <v>0</v>
      </c>
      <c r="EM164" s="49">
        <f t="shared" si="1015"/>
        <v>0</v>
      </c>
      <c r="EN164" s="48">
        <v>0</v>
      </c>
      <c r="EO164" s="11">
        <v>0</v>
      </c>
      <c r="EP164" s="49">
        <v>0</v>
      </c>
      <c r="EQ164" s="48">
        <v>204.01499999999999</v>
      </c>
      <c r="ER164" s="11">
        <v>19332.310000000001</v>
      </c>
      <c r="ES164" s="49">
        <f t="shared" si="1016"/>
        <v>94759.257897703617</v>
      </c>
      <c r="ET164" s="48">
        <v>0</v>
      </c>
      <c r="EU164" s="11">
        <v>0</v>
      </c>
      <c r="EV164" s="49">
        <v>0</v>
      </c>
      <c r="EW164" s="48">
        <v>0</v>
      </c>
      <c r="EX164" s="11">
        <v>0</v>
      </c>
      <c r="EY164" s="49">
        <v>0</v>
      </c>
      <c r="EZ164" s="48">
        <v>0</v>
      </c>
      <c r="FA164" s="11">
        <v>0</v>
      </c>
      <c r="FB164" s="49">
        <v>0</v>
      </c>
      <c r="FC164" s="48">
        <v>0</v>
      </c>
      <c r="FD164" s="11">
        <v>0</v>
      </c>
      <c r="FE164" s="49">
        <v>0</v>
      </c>
      <c r="FF164" s="48">
        <v>0</v>
      </c>
      <c r="FG164" s="11">
        <v>0</v>
      </c>
      <c r="FH164" s="49">
        <v>0</v>
      </c>
      <c r="FI164" s="48">
        <v>0</v>
      </c>
      <c r="FJ164" s="11">
        <v>0</v>
      </c>
      <c r="FK164" s="49">
        <v>0</v>
      </c>
      <c r="FL164" s="48">
        <v>0</v>
      </c>
      <c r="FM164" s="11">
        <v>0</v>
      </c>
      <c r="FN164" s="49">
        <v>0</v>
      </c>
      <c r="FO164" s="48">
        <v>0.501</v>
      </c>
      <c r="FP164" s="11">
        <v>805.19</v>
      </c>
      <c r="FQ164" s="49">
        <f t="shared" si="1017"/>
        <v>1607165.6686626747</v>
      </c>
      <c r="FR164" s="48">
        <v>0</v>
      </c>
      <c r="FS164" s="11">
        <v>0</v>
      </c>
      <c r="FT164" s="49">
        <v>0</v>
      </c>
      <c r="FU164" s="48">
        <v>0</v>
      </c>
      <c r="FV164" s="11">
        <v>0</v>
      </c>
      <c r="FW164" s="49">
        <v>0</v>
      </c>
      <c r="FX164" s="48">
        <v>0</v>
      </c>
      <c r="FY164" s="11">
        <v>0</v>
      </c>
      <c r="FZ164" s="49">
        <v>0</v>
      </c>
      <c r="GA164" s="48">
        <v>0</v>
      </c>
      <c r="GB164" s="11">
        <v>0</v>
      </c>
      <c r="GC164" s="49">
        <v>0</v>
      </c>
      <c r="GD164" s="48">
        <v>8.6690000000000005</v>
      </c>
      <c r="GE164" s="11">
        <v>1425.57</v>
      </c>
      <c r="GF164" s="49">
        <f t="shared" ref="GF164" si="1026">GE164/GD164*1000</f>
        <v>164444.57261506518</v>
      </c>
      <c r="GG164" s="48">
        <v>0</v>
      </c>
      <c r="GH164" s="11">
        <v>0</v>
      </c>
      <c r="GI164" s="49">
        <v>0</v>
      </c>
      <c r="GJ164" s="48">
        <v>0</v>
      </c>
      <c r="GK164" s="11">
        <v>0</v>
      </c>
      <c r="GL164" s="49">
        <v>0</v>
      </c>
      <c r="GM164" s="48">
        <v>93.698999999999998</v>
      </c>
      <c r="GN164" s="11">
        <v>11929.33</v>
      </c>
      <c r="GO164" s="49">
        <f t="shared" si="1023"/>
        <v>127315.44626943725</v>
      </c>
      <c r="GP164" s="48">
        <v>0</v>
      </c>
      <c r="GQ164" s="11">
        <v>0</v>
      </c>
      <c r="GR164" s="49">
        <v>0</v>
      </c>
      <c r="GS164" s="48">
        <v>2.8220000000000001</v>
      </c>
      <c r="GT164" s="11">
        <v>472.7</v>
      </c>
      <c r="GU164" s="49">
        <f t="shared" ref="GU164:GU173" si="1027">GT164/GS164*1000</f>
        <v>167505.31537916372</v>
      </c>
      <c r="GV164" s="48">
        <v>0</v>
      </c>
      <c r="GW164" s="11">
        <v>0</v>
      </c>
      <c r="GX164" s="49">
        <v>0</v>
      </c>
      <c r="GY164" s="48">
        <v>0</v>
      </c>
      <c r="GZ164" s="11">
        <v>0</v>
      </c>
      <c r="HA164" s="49">
        <v>0</v>
      </c>
      <c r="HB164" s="48">
        <v>0</v>
      </c>
      <c r="HC164" s="11">
        <v>0</v>
      </c>
      <c r="HD164" s="49">
        <v>0</v>
      </c>
      <c r="HE164" s="48">
        <v>0</v>
      </c>
      <c r="HF164" s="11">
        <v>0</v>
      </c>
      <c r="HG164" s="49">
        <v>0</v>
      </c>
      <c r="HH164" s="48">
        <v>0</v>
      </c>
      <c r="HI164" s="11">
        <v>0</v>
      </c>
      <c r="HJ164" s="49">
        <v>0</v>
      </c>
      <c r="HK164" s="48">
        <v>0</v>
      </c>
      <c r="HL164" s="11">
        <v>0</v>
      </c>
      <c r="HM164" s="49">
        <v>0</v>
      </c>
      <c r="HN164" s="48">
        <v>0</v>
      </c>
      <c r="HO164" s="11">
        <v>0</v>
      </c>
      <c r="HP164" s="49">
        <v>0</v>
      </c>
      <c r="HQ164" s="48">
        <v>0</v>
      </c>
      <c r="HR164" s="11">
        <v>0</v>
      </c>
      <c r="HS164" s="49">
        <v>0</v>
      </c>
      <c r="HT164" s="48">
        <v>18.704000000000001</v>
      </c>
      <c r="HU164" s="11">
        <v>2350.2600000000002</v>
      </c>
      <c r="HV164" s="49">
        <f t="shared" si="1019"/>
        <v>125655.4747647562</v>
      </c>
      <c r="HW164" s="48">
        <v>9.2050000000000001</v>
      </c>
      <c r="HX164" s="11">
        <v>1997.52</v>
      </c>
      <c r="HY164" s="49">
        <f t="shared" si="1020"/>
        <v>217003.80228136881</v>
      </c>
      <c r="HZ164" s="48">
        <v>0</v>
      </c>
      <c r="IA164" s="11">
        <v>0</v>
      </c>
      <c r="IB164" s="49">
        <v>0</v>
      </c>
      <c r="IC164" s="48"/>
      <c r="ID164" s="11"/>
      <c r="IE164" s="49"/>
      <c r="IF164" s="48"/>
      <c r="IG164" s="11"/>
      <c r="IH164" s="49"/>
      <c r="II164" s="48"/>
      <c r="IJ164" s="11"/>
      <c r="IK164" s="49"/>
      <c r="IL164" s="48"/>
      <c r="IM164" s="11"/>
      <c r="IN164" s="49"/>
      <c r="IO164" s="48"/>
      <c r="IP164" s="11"/>
      <c r="IQ164" s="49"/>
      <c r="IR164" s="48">
        <v>0</v>
      </c>
      <c r="IS164" s="11">
        <v>0</v>
      </c>
      <c r="IT164" s="49">
        <v>0</v>
      </c>
      <c r="IU164" s="10">
        <f t="shared" si="748"/>
        <v>554.06999999999994</v>
      </c>
      <c r="IV164" s="15">
        <f t="shared" si="749"/>
        <v>52440.810000000005</v>
      </c>
      <c r="IW164" s="6"/>
      <c r="IX164" s="9"/>
      <c r="IY164" s="6"/>
      <c r="IZ164" s="6"/>
      <c r="JA164" s="6"/>
      <c r="JB164" s="9"/>
      <c r="JC164" s="6"/>
      <c r="JD164" s="6"/>
      <c r="JE164" s="6"/>
      <c r="JF164" s="9"/>
      <c r="JG164" s="6"/>
      <c r="JH164" s="6"/>
      <c r="JI164" s="1"/>
      <c r="JJ164" s="2"/>
      <c r="JK164" s="1"/>
      <c r="JL164" s="1"/>
      <c r="JM164" s="1"/>
      <c r="JN164" s="2"/>
      <c r="JO164" s="1"/>
      <c r="JP164" s="1"/>
      <c r="JQ164" s="1"/>
      <c r="JR164" s="2"/>
      <c r="JS164" s="1"/>
      <c r="JT164" s="1"/>
      <c r="JU164" s="1"/>
      <c r="JV164" s="2"/>
      <c r="JW164" s="1"/>
      <c r="JX164" s="1"/>
      <c r="JY164" s="1"/>
      <c r="JZ164" s="2"/>
      <c r="KA164" s="1"/>
      <c r="KB164" s="1"/>
      <c r="KC164" s="1"/>
      <c r="KD164" s="2"/>
      <c r="KE164" s="1"/>
      <c r="KF164" s="1"/>
      <c r="KG164" s="1"/>
      <c r="KH164" s="2"/>
      <c r="KI164" s="1"/>
      <c r="KJ164" s="1"/>
      <c r="KK164" s="1"/>
      <c r="KL164" s="2"/>
      <c r="KM164" s="1"/>
      <c r="KN164" s="1"/>
      <c r="KO164" s="1"/>
    </row>
    <row r="165" spans="1:376" x14ac:dyDescent="0.3">
      <c r="A165" s="64">
        <v>2016</v>
      </c>
      <c r="B165" s="65" t="s">
        <v>8</v>
      </c>
      <c r="C165" s="48">
        <v>0</v>
      </c>
      <c r="D165" s="11">
        <v>0</v>
      </c>
      <c r="E165" s="49">
        <f t="shared" si="1001"/>
        <v>0</v>
      </c>
      <c r="F165" s="48">
        <v>0</v>
      </c>
      <c r="G165" s="11">
        <v>0</v>
      </c>
      <c r="H165" s="49">
        <v>0</v>
      </c>
      <c r="I165" s="48">
        <v>0.81899999999999995</v>
      </c>
      <c r="J165" s="11">
        <v>35.17</v>
      </c>
      <c r="K165" s="49">
        <f t="shared" ref="K165:K173" si="1028">J165/I165*1000</f>
        <v>42942.612942612948</v>
      </c>
      <c r="L165" s="48">
        <v>0</v>
      </c>
      <c r="M165" s="11">
        <v>0</v>
      </c>
      <c r="N165" s="49">
        <v>0</v>
      </c>
      <c r="O165" s="48">
        <v>0</v>
      </c>
      <c r="P165" s="11">
        <v>0</v>
      </c>
      <c r="Q165" s="49">
        <v>0</v>
      </c>
      <c r="R165" s="48">
        <v>0</v>
      </c>
      <c r="S165" s="11">
        <v>0</v>
      </c>
      <c r="T165" s="49">
        <v>0</v>
      </c>
      <c r="U165" s="48">
        <v>0</v>
      </c>
      <c r="V165" s="11">
        <v>0</v>
      </c>
      <c r="W165" s="49">
        <v>0</v>
      </c>
      <c r="X165" s="48">
        <v>0</v>
      </c>
      <c r="Y165" s="11">
        <v>0</v>
      </c>
      <c r="Z165" s="49">
        <v>0</v>
      </c>
      <c r="AA165" s="48">
        <v>0</v>
      </c>
      <c r="AB165" s="11">
        <v>0</v>
      </c>
      <c r="AC165" s="49">
        <f t="shared" si="1002"/>
        <v>0</v>
      </c>
      <c r="AD165" s="48">
        <v>0</v>
      </c>
      <c r="AE165" s="11">
        <v>0</v>
      </c>
      <c r="AF165" s="49">
        <v>0</v>
      </c>
      <c r="AG165" s="48">
        <v>0</v>
      </c>
      <c r="AH165" s="11">
        <v>0</v>
      </c>
      <c r="AI165" s="49">
        <v>0</v>
      </c>
      <c r="AJ165" s="48">
        <v>0</v>
      </c>
      <c r="AK165" s="11">
        <v>0</v>
      </c>
      <c r="AL165" s="49">
        <v>0</v>
      </c>
      <c r="AM165" s="48">
        <v>0</v>
      </c>
      <c r="AN165" s="11">
        <v>0</v>
      </c>
      <c r="AO165" s="49">
        <v>0</v>
      </c>
      <c r="AP165" s="48">
        <v>0</v>
      </c>
      <c r="AQ165" s="11">
        <v>0</v>
      </c>
      <c r="AR165" s="49">
        <v>0</v>
      </c>
      <c r="AS165" s="48">
        <v>0</v>
      </c>
      <c r="AT165" s="11">
        <v>0</v>
      </c>
      <c r="AU165" s="49">
        <f t="shared" si="1004"/>
        <v>0</v>
      </c>
      <c r="AV165" s="48">
        <v>2.1000000000000001E-2</v>
      </c>
      <c r="AW165" s="11">
        <v>2.98</v>
      </c>
      <c r="AX165" s="49">
        <f t="shared" ref="AX165:AX170" si="1029">AW165/AV165*1000</f>
        <v>141904.76190476189</v>
      </c>
      <c r="AY165" s="48">
        <v>40.003999999999998</v>
      </c>
      <c r="AZ165" s="11">
        <v>1885.45</v>
      </c>
      <c r="BA165" s="49">
        <f t="shared" si="1005"/>
        <v>47131.536846315372</v>
      </c>
      <c r="BB165" s="48">
        <v>0</v>
      </c>
      <c r="BC165" s="11">
        <v>0</v>
      </c>
      <c r="BD165" s="49">
        <v>0</v>
      </c>
      <c r="BE165" s="48">
        <v>0.51300000000000001</v>
      </c>
      <c r="BF165" s="11">
        <v>1987.95</v>
      </c>
      <c r="BG165" s="49">
        <f t="shared" si="1006"/>
        <v>3875146.1988304094</v>
      </c>
      <c r="BH165" s="48">
        <v>0</v>
      </c>
      <c r="BI165" s="11">
        <v>0</v>
      </c>
      <c r="BJ165" s="49">
        <v>0</v>
      </c>
      <c r="BK165" s="48">
        <v>0.313</v>
      </c>
      <c r="BL165" s="11">
        <v>59.64</v>
      </c>
      <c r="BM165" s="49">
        <f t="shared" si="1007"/>
        <v>190543.13099041535</v>
      </c>
      <c r="BN165" s="48">
        <v>0</v>
      </c>
      <c r="BO165" s="11">
        <v>0</v>
      </c>
      <c r="BP165" s="49">
        <v>0</v>
      </c>
      <c r="BQ165" s="48">
        <v>64.335999999999999</v>
      </c>
      <c r="BR165" s="11">
        <v>3444.64</v>
      </c>
      <c r="BS165" s="49">
        <f t="shared" si="1008"/>
        <v>53541.407610047252</v>
      </c>
      <c r="BT165" s="48">
        <v>0</v>
      </c>
      <c r="BU165" s="11">
        <v>0</v>
      </c>
      <c r="BV165" s="49">
        <v>0</v>
      </c>
      <c r="BW165" s="48">
        <v>0</v>
      </c>
      <c r="BX165" s="11">
        <v>0</v>
      </c>
      <c r="BY165" s="49">
        <v>0</v>
      </c>
      <c r="BZ165" s="48">
        <v>0</v>
      </c>
      <c r="CA165" s="11">
        <v>0</v>
      </c>
      <c r="CB165" s="49">
        <v>0</v>
      </c>
      <c r="CC165" s="48">
        <v>0</v>
      </c>
      <c r="CD165" s="11">
        <v>0</v>
      </c>
      <c r="CE165" s="49">
        <v>0</v>
      </c>
      <c r="CF165" s="48">
        <v>0</v>
      </c>
      <c r="CG165" s="11">
        <v>0</v>
      </c>
      <c r="CH165" s="49">
        <v>0</v>
      </c>
      <c r="CI165" s="48">
        <v>0</v>
      </c>
      <c r="CJ165" s="11">
        <v>0</v>
      </c>
      <c r="CK165" s="49">
        <v>0</v>
      </c>
      <c r="CL165" s="48">
        <v>0</v>
      </c>
      <c r="CM165" s="11">
        <v>0</v>
      </c>
      <c r="CN165" s="49">
        <v>0</v>
      </c>
      <c r="CO165" s="48">
        <v>0.04</v>
      </c>
      <c r="CP165" s="11">
        <v>133.77000000000001</v>
      </c>
      <c r="CQ165" s="49">
        <f t="shared" si="1009"/>
        <v>3344250</v>
      </c>
      <c r="CR165" s="48">
        <v>5.6749999999999998</v>
      </c>
      <c r="CS165" s="11">
        <v>741.72</v>
      </c>
      <c r="CT165" s="49">
        <f t="shared" si="1010"/>
        <v>130699.55947136566</v>
      </c>
      <c r="CU165" s="48">
        <v>8.0389999999999997</v>
      </c>
      <c r="CV165" s="11">
        <v>449.34</v>
      </c>
      <c r="CW165" s="49">
        <f t="shared" si="1011"/>
        <v>55895.011817390223</v>
      </c>
      <c r="CX165" s="48">
        <v>0</v>
      </c>
      <c r="CY165" s="11">
        <v>0</v>
      </c>
      <c r="CZ165" s="49">
        <v>0</v>
      </c>
      <c r="DA165" s="48">
        <v>0</v>
      </c>
      <c r="DB165" s="11">
        <v>0</v>
      </c>
      <c r="DC165" s="49">
        <v>0</v>
      </c>
      <c r="DD165" s="48">
        <v>0</v>
      </c>
      <c r="DE165" s="11">
        <v>0</v>
      </c>
      <c r="DF165" s="49">
        <v>0</v>
      </c>
      <c r="DG165" s="48">
        <v>1.2E-2</v>
      </c>
      <c r="DH165" s="11">
        <v>0.19</v>
      </c>
      <c r="DI165" s="49">
        <f t="shared" si="1012"/>
        <v>15833.333333333334</v>
      </c>
      <c r="DJ165" s="48">
        <v>0</v>
      </c>
      <c r="DK165" s="11">
        <v>0</v>
      </c>
      <c r="DL165" s="49">
        <v>0</v>
      </c>
      <c r="DM165" s="48">
        <v>0</v>
      </c>
      <c r="DN165" s="11">
        <v>0</v>
      </c>
      <c r="DO165" s="49">
        <v>0</v>
      </c>
      <c r="DP165" s="48">
        <v>0</v>
      </c>
      <c r="DQ165" s="11">
        <v>0</v>
      </c>
      <c r="DR165" s="49">
        <v>0</v>
      </c>
      <c r="DS165" s="48">
        <v>0</v>
      </c>
      <c r="DT165" s="11">
        <v>0</v>
      </c>
      <c r="DU165" s="49">
        <v>0</v>
      </c>
      <c r="DV165" s="48">
        <v>1.2330000000000001</v>
      </c>
      <c r="DW165" s="11">
        <v>102.06</v>
      </c>
      <c r="DX165" s="49">
        <f t="shared" si="1014"/>
        <v>82773.722627737225</v>
      </c>
      <c r="DY165" s="48">
        <v>0</v>
      </c>
      <c r="DZ165" s="11">
        <v>0</v>
      </c>
      <c r="EA165" s="49">
        <v>0</v>
      </c>
      <c r="EB165" s="48">
        <v>0</v>
      </c>
      <c r="EC165" s="11">
        <v>0</v>
      </c>
      <c r="ED165" s="49">
        <v>0</v>
      </c>
      <c r="EE165" s="48">
        <v>0</v>
      </c>
      <c r="EF165" s="11">
        <v>0</v>
      </c>
      <c r="EG165" s="49">
        <v>0</v>
      </c>
      <c r="EH165" s="48">
        <v>0</v>
      </c>
      <c r="EI165" s="11">
        <v>0</v>
      </c>
      <c r="EJ165" s="49">
        <v>0</v>
      </c>
      <c r="EK165" s="48">
        <v>0</v>
      </c>
      <c r="EL165" s="11">
        <v>0</v>
      </c>
      <c r="EM165" s="49">
        <f t="shared" si="1015"/>
        <v>0</v>
      </c>
      <c r="EN165" s="48">
        <v>0</v>
      </c>
      <c r="EO165" s="11">
        <v>0</v>
      </c>
      <c r="EP165" s="49">
        <v>0</v>
      </c>
      <c r="EQ165" s="48">
        <v>192.86600000000001</v>
      </c>
      <c r="ER165" s="11">
        <v>22413.14</v>
      </c>
      <c r="ES165" s="49">
        <f t="shared" si="1016"/>
        <v>116210.9443862578</v>
      </c>
      <c r="ET165" s="48">
        <v>0</v>
      </c>
      <c r="EU165" s="11">
        <v>0</v>
      </c>
      <c r="EV165" s="49">
        <v>0</v>
      </c>
      <c r="EW165" s="48">
        <v>0</v>
      </c>
      <c r="EX165" s="11">
        <v>0</v>
      </c>
      <c r="EY165" s="49">
        <v>0</v>
      </c>
      <c r="EZ165" s="48">
        <v>0</v>
      </c>
      <c r="FA165" s="11">
        <v>0</v>
      </c>
      <c r="FB165" s="49">
        <v>0</v>
      </c>
      <c r="FC165" s="48">
        <v>0</v>
      </c>
      <c r="FD165" s="11">
        <v>0</v>
      </c>
      <c r="FE165" s="49">
        <v>0</v>
      </c>
      <c r="FF165" s="48">
        <v>0</v>
      </c>
      <c r="FG165" s="11">
        <v>0</v>
      </c>
      <c r="FH165" s="49">
        <v>0</v>
      </c>
      <c r="FI165" s="48">
        <v>0</v>
      </c>
      <c r="FJ165" s="11">
        <v>0</v>
      </c>
      <c r="FK165" s="49">
        <v>0</v>
      </c>
      <c r="FL165" s="48">
        <v>0</v>
      </c>
      <c r="FM165" s="11">
        <v>0</v>
      </c>
      <c r="FN165" s="49">
        <v>0</v>
      </c>
      <c r="FO165" s="48">
        <v>0</v>
      </c>
      <c r="FP165" s="11">
        <v>0</v>
      </c>
      <c r="FQ165" s="49">
        <v>0</v>
      </c>
      <c r="FR165" s="48">
        <v>0</v>
      </c>
      <c r="FS165" s="11">
        <v>0</v>
      </c>
      <c r="FT165" s="49">
        <v>0</v>
      </c>
      <c r="FU165" s="48">
        <v>0</v>
      </c>
      <c r="FV165" s="11">
        <v>0</v>
      </c>
      <c r="FW165" s="49">
        <v>0</v>
      </c>
      <c r="FX165" s="48">
        <v>0</v>
      </c>
      <c r="FY165" s="11">
        <v>0</v>
      </c>
      <c r="FZ165" s="49">
        <v>0</v>
      </c>
      <c r="GA165" s="48">
        <v>0</v>
      </c>
      <c r="GB165" s="11">
        <v>0</v>
      </c>
      <c r="GC165" s="49">
        <v>0</v>
      </c>
      <c r="GD165" s="48">
        <v>0</v>
      </c>
      <c r="GE165" s="11">
        <v>0</v>
      </c>
      <c r="GF165" s="49">
        <v>0</v>
      </c>
      <c r="GG165" s="48">
        <v>0</v>
      </c>
      <c r="GH165" s="11">
        <v>0</v>
      </c>
      <c r="GI165" s="49">
        <v>0</v>
      </c>
      <c r="GJ165" s="48">
        <v>0</v>
      </c>
      <c r="GK165" s="11">
        <v>0</v>
      </c>
      <c r="GL165" s="49">
        <v>0</v>
      </c>
      <c r="GM165" s="48">
        <v>0</v>
      </c>
      <c r="GN165" s="11">
        <v>0</v>
      </c>
      <c r="GO165" s="49">
        <v>0</v>
      </c>
      <c r="GP165" s="48">
        <v>0</v>
      </c>
      <c r="GQ165" s="11">
        <v>0</v>
      </c>
      <c r="GR165" s="49">
        <v>0</v>
      </c>
      <c r="GS165" s="48">
        <v>5.8079999999999998</v>
      </c>
      <c r="GT165" s="11">
        <v>1012.35</v>
      </c>
      <c r="GU165" s="49">
        <f t="shared" si="1027"/>
        <v>174302.68595041323</v>
      </c>
      <c r="GV165" s="48">
        <v>0</v>
      </c>
      <c r="GW165" s="11">
        <v>0</v>
      </c>
      <c r="GX165" s="49">
        <v>0</v>
      </c>
      <c r="GY165" s="48">
        <v>0</v>
      </c>
      <c r="GZ165" s="11">
        <v>0</v>
      </c>
      <c r="HA165" s="49">
        <v>0</v>
      </c>
      <c r="HB165" s="48">
        <v>0</v>
      </c>
      <c r="HC165" s="11">
        <v>0</v>
      </c>
      <c r="HD165" s="49">
        <v>0</v>
      </c>
      <c r="HE165" s="48">
        <v>0</v>
      </c>
      <c r="HF165" s="11">
        <v>0</v>
      </c>
      <c r="HG165" s="49">
        <v>0</v>
      </c>
      <c r="HH165" s="48">
        <v>0</v>
      </c>
      <c r="HI165" s="11">
        <v>0</v>
      </c>
      <c r="HJ165" s="49">
        <v>0</v>
      </c>
      <c r="HK165" s="48">
        <v>0</v>
      </c>
      <c r="HL165" s="11">
        <v>0</v>
      </c>
      <c r="HM165" s="49">
        <v>0</v>
      </c>
      <c r="HN165" s="48">
        <v>0</v>
      </c>
      <c r="HO165" s="11">
        <v>0</v>
      </c>
      <c r="HP165" s="49">
        <v>0</v>
      </c>
      <c r="HQ165" s="48">
        <v>0</v>
      </c>
      <c r="HR165" s="11">
        <v>0</v>
      </c>
      <c r="HS165" s="49">
        <v>0</v>
      </c>
      <c r="HT165" s="48">
        <v>8.82</v>
      </c>
      <c r="HU165" s="11">
        <v>473.66</v>
      </c>
      <c r="HV165" s="49">
        <f t="shared" si="1019"/>
        <v>53702.947845804993</v>
      </c>
      <c r="HW165" s="48">
        <v>11.726000000000001</v>
      </c>
      <c r="HX165" s="11">
        <v>2054.9299999999998</v>
      </c>
      <c r="HY165" s="49">
        <f t="shared" si="1020"/>
        <v>175245.60805048607</v>
      </c>
      <c r="HZ165" s="48">
        <v>1E-3</v>
      </c>
      <c r="IA165" s="11">
        <v>17.05</v>
      </c>
      <c r="IB165" s="49">
        <f t="shared" ref="IB165:IB166" si="1030">IA165/HZ165*1000</f>
        <v>17050000</v>
      </c>
      <c r="IC165" s="48"/>
      <c r="ID165" s="11"/>
      <c r="IE165" s="49"/>
      <c r="IF165" s="48"/>
      <c r="IG165" s="11"/>
      <c r="IH165" s="49"/>
      <c r="II165" s="48"/>
      <c r="IJ165" s="11"/>
      <c r="IK165" s="49"/>
      <c r="IL165" s="48"/>
      <c r="IM165" s="11"/>
      <c r="IN165" s="49"/>
      <c r="IO165" s="48"/>
      <c r="IP165" s="11"/>
      <c r="IQ165" s="49"/>
      <c r="IR165" s="48">
        <v>0</v>
      </c>
      <c r="IS165" s="11">
        <v>0</v>
      </c>
      <c r="IT165" s="49">
        <v>0</v>
      </c>
      <c r="IU165" s="10">
        <f t="shared" si="748"/>
        <v>339.71299999999997</v>
      </c>
      <c r="IV165" s="15">
        <f t="shared" si="749"/>
        <v>32826.089999999997</v>
      </c>
      <c r="IW165" s="6"/>
      <c r="IX165" s="9"/>
      <c r="IY165" s="6"/>
      <c r="IZ165" s="6"/>
      <c r="JA165" s="6"/>
      <c r="JB165" s="9"/>
      <c r="JC165" s="6"/>
      <c r="JD165" s="6"/>
      <c r="JE165" s="6"/>
      <c r="JF165" s="9"/>
      <c r="JG165" s="6"/>
      <c r="JH165" s="6"/>
      <c r="JI165" s="1"/>
      <c r="JJ165" s="2"/>
      <c r="JK165" s="1"/>
      <c r="JL165" s="1"/>
      <c r="JM165" s="1"/>
      <c r="JN165" s="2"/>
      <c r="JO165" s="1"/>
      <c r="JP165" s="1"/>
      <c r="JQ165" s="1"/>
      <c r="JR165" s="2"/>
      <c r="JS165" s="1"/>
      <c r="JT165" s="1"/>
      <c r="JU165" s="1"/>
      <c r="JV165" s="2"/>
      <c r="JW165" s="1"/>
      <c r="JX165" s="1"/>
      <c r="JY165" s="1"/>
      <c r="JZ165" s="2"/>
      <c r="KA165" s="1"/>
      <c r="KB165" s="1"/>
      <c r="KC165" s="1"/>
      <c r="KD165" s="2"/>
      <c r="KE165" s="1"/>
      <c r="KF165" s="1"/>
      <c r="KG165" s="1"/>
      <c r="KH165" s="2"/>
      <c r="KI165" s="1"/>
      <c r="KJ165" s="1"/>
      <c r="KK165" s="1"/>
      <c r="KL165" s="2"/>
      <c r="KM165" s="1"/>
      <c r="KN165" s="1"/>
      <c r="KO165" s="1"/>
    </row>
    <row r="166" spans="1:376" x14ac:dyDescent="0.3">
      <c r="A166" s="64">
        <v>2016</v>
      </c>
      <c r="B166" s="65" t="s">
        <v>9</v>
      </c>
      <c r="C166" s="48">
        <v>0</v>
      </c>
      <c r="D166" s="11">
        <v>0</v>
      </c>
      <c r="E166" s="49">
        <f t="shared" si="1001"/>
        <v>0</v>
      </c>
      <c r="F166" s="48">
        <v>0</v>
      </c>
      <c r="G166" s="11">
        <v>0</v>
      </c>
      <c r="H166" s="49">
        <v>0</v>
      </c>
      <c r="I166" s="48">
        <v>5.7089999999999996</v>
      </c>
      <c r="J166" s="11">
        <v>208.68</v>
      </c>
      <c r="K166" s="49">
        <f t="shared" si="1028"/>
        <v>36552.811350499214</v>
      </c>
      <c r="L166" s="48">
        <v>0</v>
      </c>
      <c r="M166" s="11">
        <v>0</v>
      </c>
      <c r="N166" s="49">
        <v>0</v>
      </c>
      <c r="O166" s="48">
        <v>0</v>
      </c>
      <c r="P166" s="11">
        <v>0</v>
      </c>
      <c r="Q166" s="49">
        <v>0</v>
      </c>
      <c r="R166" s="48">
        <v>0</v>
      </c>
      <c r="S166" s="11">
        <v>0</v>
      </c>
      <c r="T166" s="49">
        <v>0</v>
      </c>
      <c r="U166" s="48">
        <v>0</v>
      </c>
      <c r="V166" s="11">
        <v>0</v>
      </c>
      <c r="W166" s="49">
        <v>0</v>
      </c>
      <c r="X166" s="48">
        <v>0</v>
      </c>
      <c r="Y166" s="11">
        <v>0</v>
      </c>
      <c r="Z166" s="49">
        <v>0</v>
      </c>
      <c r="AA166" s="48">
        <v>0</v>
      </c>
      <c r="AB166" s="11">
        <v>0</v>
      </c>
      <c r="AC166" s="49">
        <f t="shared" si="1002"/>
        <v>0</v>
      </c>
      <c r="AD166" s="48">
        <v>0</v>
      </c>
      <c r="AE166" s="11">
        <v>0</v>
      </c>
      <c r="AF166" s="49">
        <v>0</v>
      </c>
      <c r="AG166" s="48">
        <v>0</v>
      </c>
      <c r="AH166" s="11">
        <v>0</v>
      </c>
      <c r="AI166" s="49">
        <v>0</v>
      </c>
      <c r="AJ166" s="48">
        <v>0</v>
      </c>
      <c r="AK166" s="11">
        <v>0</v>
      </c>
      <c r="AL166" s="49">
        <v>0</v>
      </c>
      <c r="AM166" s="48">
        <v>0.57499999999999996</v>
      </c>
      <c r="AN166" s="11">
        <v>99.43</v>
      </c>
      <c r="AO166" s="49">
        <f t="shared" si="1003"/>
        <v>172921.73913043481</v>
      </c>
      <c r="AP166" s="48">
        <v>0</v>
      </c>
      <c r="AQ166" s="11">
        <v>0</v>
      </c>
      <c r="AR166" s="49">
        <v>0</v>
      </c>
      <c r="AS166" s="48">
        <v>0</v>
      </c>
      <c r="AT166" s="11">
        <v>0</v>
      </c>
      <c r="AU166" s="49">
        <f t="shared" si="1004"/>
        <v>0</v>
      </c>
      <c r="AV166" s="48">
        <v>0</v>
      </c>
      <c r="AW166" s="11">
        <v>0</v>
      </c>
      <c r="AX166" s="49">
        <v>0</v>
      </c>
      <c r="AY166" s="48">
        <v>30.803000000000001</v>
      </c>
      <c r="AZ166" s="11">
        <v>1747.96</v>
      </c>
      <c r="BA166" s="49">
        <f t="shared" si="1005"/>
        <v>56746.420803168519</v>
      </c>
      <c r="BB166" s="48">
        <v>0</v>
      </c>
      <c r="BC166" s="11">
        <v>0</v>
      </c>
      <c r="BD166" s="49">
        <v>0</v>
      </c>
      <c r="BE166" s="48">
        <v>0.29899999999999999</v>
      </c>
      <c r="BF166" s="11">
        <v>103.8</v>
      </c>
      <c r="BG166" s="49">
        <f t="shared" si="1006"/>
        <v>347157.19063545152</v>
      </c>
      <c r="BH166" s="48">
        <v>0</v>
      </c>
      <c r="BI166" s="11">
        <v>0</v>
      </c>
      <c r="BJ166" s="49">
        <v>0</v>
      </c>
      <c r="BK166" s="48">
        <v>9.4019999999999992</v>
      </c>
      <c r="BL166" s="11">
        <v>1171.05</v>
      </c>
      <c r="BM166" s="49">
        <f t="shared" si="1007"/>
        <v>124553.28653477985</v>
      </c>
      <c r="BN166" s="48">
        <v>0</v>
      </c>
      <c r="BO166" s="11">
        <v>0</v>
      </c>
      <c r="BP166" s="49">
        <v>0</v>
      </c>
      <c r="BQ166" s="48">
        <v>55.381</v>
      </c>
      <c r="BR166" s="11">
        <v>2951.53</v>
      </c>
      <c r="BS166" s="49">
        <f t="shared" si="1008"/>
        <v>53294.992867589972</v>
      </c>
      <c r="BT166" s="48">
        <v>0</v>
      </c>
      <c r="BU166" s="11">
        <v>0</v>
      </c>
      <c r="BV166" s="49">
        <v>0</v>
      </c>
      <c r="BW166" s="48">
        <v>0</v>
      </c>
      <c r="BX166" s="11">
        <v>0</v>
      </c>
      <c r="BY166" s="49">
        <v>0</v>
      </c>
      <c r="BZ166" s="48">
        <v>0</v>
      </c>
      <c r="CA166" s="11">
        <v>0</v>
      </c>
      <c r="CB166" s="49">
        <v>0</v>
      </c>
      <c r="CC166" s="48">
        <v>0</v>
      </c>
      <c r="CD166" s="11">
        <v>0</v>
      </c>
      <c r="CE166" s="49">
        <v>0</v>
      </c>
      <c r="CF166" s="48">
        <v>0</v>
      </c>
      <c r="CG166" s="11">
        <v>0</v>
      </c>
      <c r="CH166" s="49">
        <v>0</v>
      </c>
      <c r="CI166" s="48">
        <v>0</v>
      </c>
      <c r="CJ166" s="11">
        <v>0</v>
      </c>
      <c r="CK166" s="49">
        <v>0</v>
      </c>
      <c r="CL166" s="48">
        <v>0</v>
      </c>
      <c r="CM166" s="11">
        <v>0</v>
      </c>
      <c r="CN166" s="49">
        <v>0</v>
      </c>
      <c r="CO166" s="48">
        <v>0.15</v>
      </c>
      <c r="CP166" s="11">
        <v>58.41</v>
      </c>
      <c r="CQ166" s="49">
        <f t="shared" si="1009"/>
        <v>389400</v>
      </c>
      <c r="CR166" s="48">
        <v>0</v>
      </c>
      <c r="CS166" s="11">
        <v>0</v>
      </c>
      <c r="CT166" s="49">
        <v>0</v>
      </c>
      <c r="CU166" s="48">
        <v>5.0000000000000001E-3</v>
      </c>
      <c r="CV166" s="11">
        <v>0.52</v>
      </c>
      <c r="CW166" s="49">
        <f t="shared" si="1011"/>
        <v>104000</v>
      </c>
      <c r="CX166" s="48">
        <v>0</v>
      </c>
      <c r="CY166" s="11">
        <v>0</v>
      </c>
      <c r="CZ166" s="49">
        <v>0</v>
      </c>
      <c r="DA166" s="48">
        <v>0</v>
      </c>
      <c r="DB166" s="11">
        <v>0</v>
      </c>
      <c r="DC166" s="49">
        <v>0</v>
      </c>
      <c r="DD166" s="48">
        <v>0</v>
      </c>
      <c r="DE166" s="11">
        <v>0</v>
      </c>
      <c r="DF166" s="49">
        <v>0</v>
      </c>
      <c r="DG166" s="48">
        <v>0</v>
      </c>
      <c r="DH166" s="11">
        <v>0</v>
      </c>
      <c r="DI166" s="49">
        <v>0</v>
      </c>
      <c r="DJ166" s="48">
        <v>0</v>
      </c>
      <c r="DK166" s="11">
        <v>0</v>
      </c>
      <c r="DL166" s="49">
        <v>0</v>
      </c>
      <c r="DM166" s="48">
        <v>0</v>
      </c>
      <c r="DN166" s="11">
        <v>0</v>
      </c>
      <c r="DO166" s="49">
        <v>0</v>
      </c>
      <c r="DP166" s="48">
        <v>0</v>
      </c>
      <c r="DQ166" s="11">
        <v>0</v>
      </c>
      <c r="DR166" s="49">
        <v>0</v>
      </c>
      <c r="DS166" s="48">
        <v>0</v>
      </c>
      <c r="DT166" s="11">
        <v>0</v>
      </c>
      <c r="DU166" s="49">
        <v>0</v>
      </c>
      <c r="DV166" s="48">
        <v>0</v>
      </c>
      <c r="DW166" s="11">
        <v>0</v>
      </c>
      <c r="DX166" s="49">
        <v>0</v>
      </c>
      <c r="DY166" s="48">
        <v>0</v>
      </c>
      <c r="DZ166" s="11">
        <v>0</v>
      </c>
      <c r="EA166" s="49">
        <v>0</v>
      </c>
      <c r="EB166" s="48">
        <v>0</v>
      </c>
      <c r="EC166" s="11">
        <v>0</v>
      </c>
      <c r="ED166" s="49">
        <v>0</v>
      </c>
      <c r="EE166" s="48">
        <v>0</v>
      </c>
      <c r="EF166" s="11">
        <v>0</v>
      </c>
      <c r="EG166" s="49">
        <v>0</v>
      </c>
      <c r="EH166" s="48">
        <v>0</v>
      </c>
      <c r="EI166" s="11">
        <v>0</v>
      </c>
      <c r="EJ166" s="49">
        <v>0</v>
      </c>
      <c r="EK166" s="48">
        <v>0</v>
      </c>
      <c r="EL166" s="11">
        <v>0</v>
      </c>
      <c r="EM166" s="49">
        <f t="shared" si="1015"/>
        <v>0</v>
      </c>
      <c r="EN166" s="48">
        <v>0</v>
      </c>
      <c r="EO166" s="11">
        <v>0</v>
      </c>
      <c r="EP166" s="49">
        <v>0</v>
      </c>
      <c r="EQ166" s="48">
        <v>95.947999999999993</v>
      </c>
      <c r="ER166" s="11">
        <v>9018.58</v>
      </c>
      <c r="ES166" s="49">
        <f t="shared" si="1016"/>
        <v>93994.455329970413</v>
      </c>
      <c r="ET166" s="48">
        <v>0</v>
      </c>
      <c r="EU166" s="11">
        <v>0</v>
      </c>
      <c r="EV166" s="49">
        <v>0</v>
      </c>
      <c r="EW166" s="48">
        <v>0</v>
      </c>
      <c r="EX166" s="11">
        <v>0</v>
      </c>
      <c r="EY166" s="49">
        <v>0</v>
      </c>
      <c r="EZ166" s="48">
        <v>0</v>
      </c>
      <c r="FA166" s="11">
        <v>0</v>
      </c>
      <c r="FB166" s="49">
        <v>0</v>
      </c>
      <c r="FC166" s="48">
        <v>0</v>
      </c>
      <c r="FD166" s="11">
        <v>0</v>
      </c>
      <c r="FE166" s="49">
        <v>0</v>
      </c>
      <c r="FF166" s="48">
        <v>0</v>
      </c>
      <c r="FG166" s="11">
        <v>0</v>
      </c>
      <c r="FH166" s="49">
        <v>0</v>
      </c>
      <c r="FI166" s="48">
        <v>0</v>
      </c>
      <c r="FJ166" s="11">
        <v>0</v>
      </c>
      <c r="FK166" s="49">
        <v>0</v>
      </c>
      <c r="FL166" s="48">
        <v>0</v>
      </c>
      <c r="FM166" s="11">
        <v>0</v>
      </c>
      <c r="FN166" s="49">
        <v>0</v>
      </c>
      <c r="FO166" s="48">
        <v>0</v>
      </c>
      <c r="FP166" s="11">
        <v>0</v>
      </c>
      <c r="FQ166" s="49">
        <v>0</v>
      </c>
      <c r="FR166" s="48">
        <v>0</v>
      </c>
      <c r="FS166" s="11">
        <v>0</v>
      </c>
      <c r="FT166" s="49">
        <v>0</v>
      </c>
      <c r="FU166" s="48">
        <v>0</v>
      </c>
      <c r="FV166" s="11">
        <v>0</v>
      </c>
      <c r="FW166" s="49">
        <v>0</v>
      </c>
      <c r="FX166" s="48">
        <v>0</v>
      </c>
      <c r="FY166" s="11">
        <v>0</v>
      </c>
      <c r="FZ166" s="49">
        <v>0</v>
      </c>
      <c r="GA166" s="48">
        <v>0</v>
      </c>
      <c r="GB166" s="11">
        <v>0</v>
      </c>
      <c r="GC166" s="49">
        <v>0</v>
      </c>
      <c r="GD166" s="48">
        <v>0</v>
      </c>
      <c r="GE166" s="11">
        <v>0</v>
      </c>
      <c r="GF166" s="49">
        <v>0</v>
      </c>
      <c r="GG166" s="48">
        <v>0</v>
      </c>
      <c r="GH166" s="11">
        <v>0</v>
      </c>
      <c r="GI166" s="49">
        <v>0</v>
      </c>
      <c r="GJ166" s="48">
        <v>0</v>
      </c>
      <c r="GK166" s="11">
        <v>0</v>
      </c>
      <c r="GL166" s="49">
        <v>0</v>
      </c>
      <c r="GM166" s="48">
        <v>83.388000000000005</v>
      </c>
      <c r="GN166" s="11">
        <v>9799.3700000000008</v>
      </c>
      <c r="GO166" s="49">
        <f t="shared" si="1023"/>
        <v>117515.34993044562</v>
      </c>
      <c r="GP166" s="48">
        <v>0</v>
      </c>
      <c r="GQ166" s="11">
        <v>0</v>
      </c>
      <c r="GR166" s="49">
        <v>0</v>
      </c>
      <c r="GS166" s="48">
        <v>0</v>
      </c>
      <c r="GT166" s="11">
        <v>0</v>
      </c>
      <c r="GU166" s="49">
        <v>0</v>
      </c>
      <c r="GV166" s="48">
        <v>0</v>
      </c>
      <c r="GW166" s="11">
        <v>0</v>
      </c>
      <c r="GX166" s="49">
        <v>0</v>
      </c>
      <c r="GY166" s="48">
        <v>1.863</v>
      </c>
      <c r="GZ166" s="11">
        <v>36.979999999999997</v>
      </c>
      <c r="HA166" s="49">
        <f t="shared" si="1018"/>
        <v>19849.704777241008</v>
      </c>
      <c r="HB166" s="48">
        <v>0</v>
      </c>
      <c r="HC166" s="11">
        <v>0</v>
      </c>
      <c r="HD166" s="49">
        <v>0</v>
      </c>
      <c r="HE166" s="48">
        <v>0</v>
      </c>
      <c r="HF166" s="11">
        <v>0</v>
      </c>
      <c r="HG166" s="49">
        <v>0</v>
      </c>
      <c r="HH166" s="48">
        <v>0</v>
      </c>
      <c r="HI166" s="11">
        <v>0</v>
      </c>
      <c r="HJ166" s="49">
        <v>0</v>
      </c>
      <c r="HK166" s="48">
        <v>0</v>
      </c>
      <c r="HL166" s="11">
        <v>0</v>
      </c>
      <c r="HM166" s="49">
        <v>0</v>
      </c>
      <c r="HN166" s="48">
        <v>0</v>
      </c>
      <c r="HO166" s="11">
        <v>0</v>
      </c>
      <c r="HP166" s="49">
        <v>0</v>
      </c>
      <c r="HQ166" s="48">
        <v>0</v>
      </c>
      <c r="HR166" s="11">
        <v>0</v>
      </c>
      <c r="HS166" s="49">
        <v>0</v>
      </c>
      <c r="HT166" s="48">
        <v>0.129</v>
      </c>
      <c r="HU166" s="11">
        <v>189.95</v>
      </c>
      <c r="HV166" s="49">
        <f t="shared" si="1019"/>
        <v>1472480.6201550385</v>
      </c>
      <c r="HW166" s="48">
        <v>24.542000000000002</v>
      </c>
      <c r="HX166" s="11">
        <v>2296.9299999999998</v>
      </c>
      <c r="HY166" s="49">
        <f t="shared" si="1020"/>
        <v>93591.801809143493</v>
      </c>
      <c r="HZ166" s="48">
        <v>6.0000000000000001E-3</v>
      </c>
      <c r="IA166" s="11">
        <v>0.73</v>
      </c>
      <c r="IB166" s="49">
        <f t="shared" si="1030"/>
        <v>121666.66666666666</v>
      </c>
      <c r="IC166" s="56"/>
      <c r="ID166" s="18"/>
      <c r="IE166" s="57"/>
      <c r="IF166" s="56"/>
      <c r="IG166" s="18"/>
      <c r="IH166" s="57"/>
      <c r="II166" s="56"/>
      <c r="IJ166" s="18"/>
      <c r="IK166" s="57"/>
      <c r="IL166" s="56"/>
      <c r="IM166" s="18"/>
      <c r="IN166" s="57"/>
      <c r="IO166" s="56"/>
      <c r="IP166" s="18"/>
      <c r="IQ166" s="57"/>
      <c r="IR166" s="48">
        <v>0</v>
      </c>
      <c r="IS166" s="11">
        <v>0</v>
      </c>
      <c r="IT166" s="49">
        <v>0</v>
      </c>
      <c r="IU166" s="10">
        <f t="shared" ref="IU166:IU200" si="1031">F166+I166+L166+O166+R166+U166+X166+AD166+AG166+AJ166+AM166+AP166+AV166+AY166+BB166+BH166+BK166+BN166+BQ166+BT166+BW166+BZ166+CC166+CF166+CI166+CL166+CO166+CR166+CU166+CX166+DA166+DD166+DG166+DJ166+DM166+DP166+DV166+DY166+EB166+EE166+EH166+EN166+EQ166+ET166+EW166+EZ166+FC166+FF166+FI166+FL166+FO166+FR166+FU166+FX166+GA166+GD166+GG166+GJ166+GM166+II166+GP166+GS166+GV166+GY166+HB166+HE166+HH166+HK166+HN166+HQ166+HT166+HW166+HZ166+IR166</f>
        <v>307.90099999999995</v>
      </c>
      <c r="IV166" s="15">
        <f t="shared" ref="IV166:IV200" si="1032">G166+J166+M166+P166+S166+V166+Y166+AE166+AH166+AK166+AN166+AQ166+AW166+AZ166+BC166+BI166+BL166+BO166+BR166+BU166+BX166+CA166+CD166+CG166+CJ166+CM166+CP166+CS166+CV166+CY166+DB166+DE166+DH166+DK166+DN166+DQ166+DW166+DZ166+EC166+EF166+EI166+EO166+ER166+EU166+EX166+FA166+FD166+FG166+FJ166+FM166+FP166+FS166+FV166+FY166+GB166+GE166+GH166+GK166+GN166+IJ166+GQ166+GT166+GW166+GZ166+HC166+HF166+HI166+HL166+HO166+HR166+HU166+HX166+IA166+IS166</f>
        <v>27580.12</v>
      </c>
      <c r="IW166" s="6"/>
      <c r="IX166" s="9"/>
      <c r="IY166" s="6"/>
      <c r="IZ166" s="6"/>
      <c r="JA166" s="6"/>
      <c r="JB166" s="9"/>
      <c r="JC166" s="6"/>
      <c r="JD166" s="6"/>
      <c r="JE166" s="6"/>
      <c r="JF166" s="9"/>
      <c r="JG166" s="6"/>
      <c r="JH166" s="6"/>
      <c r="JI166" s="1"/>
      <c r="JJ166" s="2"/>
      <c r="JK166" s="1"/>
      <c r="JL166" s="1"/>
      <c r="JM166" s="1"/>
      <c r="JN166" s="2"/>
      <c r="JO166" s="1"/>
      <c r="JP166" s="1"/>
      <c r="JQ166" s="1"/>
      <c r="JR166" s="2"/>
      <c r="JS166" s="1"/>
      <c r="JT166" s="1"/>
      <c r="JU166" s="1"/>
      <c r="JV166" s="2"/>
      <c r="JW166" s="1"/>
      <c r="JX166" s="1"/>
      <c r="JY166" s="1"/>
      <c r="JZ166" s="2"/>
      <c r="KA166" s="1"/>
      <c r="KB166" s="1"/>
      <c r="KC166" s="1"/>
      <c r="KD166" s="2"/>
      <c r="KE166" s="1"/>
      <c r="KF166" s="1"/>
      <c r="KG166" s="1"/>
      <c r="KH166" s="2"/>
      <c r="KI166" s="1"/>
      <c r="KJ166" s="1"/>
      <c r="KK166" s="1"/>
      <c r="KL166" s="2"/>
      <c r="KM166" s="1"/>
      <c r="KN166" s="1"/>
      <c r="KO166" s="1"/>
    </row>
    <row r="167" spans="1:376" x14ac:dyDescent="0.3">
      <c r="A167" s="64">
        <v>2016</v>
      </c>
      <c r="B167" s="65" t="s">
        <v>10</v>
      </c>
      <c r="C167" s="48">
        <v>0</v>
      </c>
      <c r="D167" s="11">
        <v>0</v>
      </c>
      <c r="E167" s="49">
        <f t="shared" si="1001"/>
        <v>0</v>
      </c>
      <c r="F167" s="48">
        <v>0</v>
      </c>
      <c r="G167" s="11">
        <v>0</v>
      </c>
      <c r="H167" s="49">
        <v>0</v>
      </c>
      <c r="I167" s="48">
        <v>0.95299999999999996</v>
      </c>
      <c r="J167" s="11">
        <v>36.299999999999997</v>
      </c>
      <c r="K167" s="49">
        <f t="shared" si="1028"/>
        <v>38090.241343126967</v>
      </c>
      <c r="L167" s="48">
        <v>5.8000000000000003E-2</v>
      </c>
      <c r="M167" s="11">
        <v>2.8</v>
      </c>
      <c r="N167" s="49">
        <f t="shared" ref="N167" si="1033">M167/L167*1000</f>
        <v>48275.862068965507</v>
      </c>
      <c r="O167" s="48">
        <v>0</v>
      </c>
      <c r="P167" s="11">
        <v>0</v>
      </c>
      <c r="Q167" s="49">
        <v>0</v>
      </c>
      <c r="R167" s="48">
        <v>0</v>
      </c>
      <c r="S167" s="11">
        <v>0</v>
      </c>
      <c r="T167" s="49">
        <v>0</v>
      </c>
      <c r="U167" s="48">
        <v>5.0000000000000001E-3</v>
      </c>
      <c r="V167" s="11">
        <v>0.17</v>
      </c>
      <c r="W167" s="49">
        <f t="shared" ref="W167:W172" si="1034">V167/U167*1000</f>
        <v>34000</v>
      </c>
      <c r="X167" s="48">
        <v>0</v>
      </c>
      <c r="Y167" s="11">
        <v>0</v>
      </c>
      <c r="Z167" s="49">
        <v>0</v>
      </c>
      <c r="AA167" s="48">
        <v>0</v>
      </c>
      <c r="AB167" s="11">
        <v>0</v>
      </c>
      <c r="AC167" s="49">
        <f t="shared" si="1002"/>
        <v>0</v>
      </c>
      <c r="AD167" s="48">
        <v>0</v>
      </c>
      <c r="AE167" s="11">
        <v>0</v>
      </c>
      <c r="AF167" s="49">
        <v>0</v>
      </c>
      <c r="AG167" s="48">
        <v>0</v>
      </c>
      <c r="AH167" s="11">
        <v>0</v>
      </c>
      <c r="AI167" s="49">
        <v>0</v>
      </c>
      <c r="AJ167" s="48">
        <v>0</v>
      </c>
      <c r="AK167" s="11">
        <v>0</v>
      </c>
      <c r="AL167" s="49">
        <v>0</v>
      </c>
      <c r="AM167" s="48">
        <v>0.9</v>
      </c>
      <c r="AN167" s="11">
        <v>487.48</v>
      </c>
      <c r="AO167" s="49">
        <f t="shared" si="1003"/>
        <v>541644.4444444445</v>
      </c>
      <c r="AP167" s="48">
        <v>0</v>
      </c>
      <c r="AQ167" s="11">
        <v>0</v>
      </c>
      <c r="AR167" s="49">
        <v>0</v>
      </c>
      <c r="AS167" s="48">
        <v>0</v>
      </c>
      <c r="AT167" s="11">
        <v>0</v>
      </c>
      <c r="AU167" s="49">
        <f t="shared" si="1004"/>
        <v>0</v>
      </c>
      <c r="AV167" s="48">
        <v>0.06</v>
      </c>
      <c r="AW167" s="11">
        <v>4.41</v>
      </c>
      <c r="AX167" s="49">
        <f t="shared" si="1029"/>
        <v>73500</v>
      </c>
      <c r="AY167" s="48">
        <v>3.004</v>
      </c>
      <c r="AZ167" s="11">
        <v>263.88</v>
      </c>
      <c r="BA167" s="49">
        <f t="shared" si="1005"/>
        <v>87842.876165113179</v>
      </c>
      <c r="BB167" s="48">
        <v>0</v>
      </c>
      <c r="BC167" s="11">
        <v>0</v>
      </c>
      <c r="BD167" s="49">
        <v>0</v>
      </c>
      <c r="BE167" s="48">
        <v>0.24299999999999999</v>
      </c>
      <c r="BF167" s="11">
        <v>772.9</v>
      </c>
      <c r="BG167" s="49">
        <f t="shared" si="1006"/>
        <v>3180658.4362139916</v>
      </c>
      <c r="BH167" s="48">
        <v>0</v>
      </c>
      <c r="BI167" s="11">
        <v>0</v>
      </c>
      <c r="BJ167" s="49">
        <v>0</v>
      </c>
      <c r="BK167" s="48">
        <v>4.5940000000000003</v>
      </c>
      <c r="BL167" s="11">
        <v>996.02</v>
      </c>
      <c r="BM167" s="49">
        <f t="shared" si="1007"/>
        <v>216808.8811493252</v>
      </c>
      <c r="BN167" s="48">
        <v>0</v>
      </c>
      <c r="BO167" s="11">
        <v>0</v>
      </c>
      <c r="BP167" s="49">
        <v>0</v>
      </c>
      <c r="BQ167" s="48">
        <v>50.905999999999999</v>
      </c>
      <c r="BR167" s="11">
        <v>3135.51</v>
      </c>
      <c r="BS167" s="49">
        <f t="shared" si="1008"/>
        <v>61594.114642674736</v>
      </c>
      <c r="BT167" s="48">
        <v>0</v>
      </c>
      <c r="BU167" s="11">
        <v>0</v>
      </c>
      <c r="BV167" s="49">
        <v>0</v>
      </c>
      <c r="BW167" s="48">
        <v>0</v>
      </c>
      <c r="BX167" s="11">
        <v>0</v>
      </c>
      <c r="BY167" s="49">
        <v>0</v>
      </c>
      <c r="BZ167" s="48">
        <v>0</v>
      </c>
      <c r="CA167" s="11">
        <v>0</v>
      </c>
      <c r="CB167" s="49">
        <v>0</v>
      </c>
      <c r="CC167" s="48">
        <v>0</v>
      </c>
      <c r="CD167" s="11">
        <v>0</v>
      </c>
      <c r="CE167" s="49">
        <v>0</v>
      </c>
      <c r="CF167" s="48">
        <v>0</v>
      </c>
      <c r="CG167" s="11">
        <v>0</v>
      </c>
      <c r="CH167" s="49">
        <v>0</v>
      </c>
      <c r="CI167" s="48">
        <v>0</v>
      </c>
      <c r="CJ167" s="11">
        <v>0</v>
      </c>
      <c r="CK167" s="49">
        <v>0</v>
      </c>
      <c r="CL167" s="48">
        <v>0</v>
      </c>
      <c r="CM167" s="11">
        <v>0</v>
      </c>
      <c r="CN167" s="49">
        <v>0</v>
      </c>
      <c r="CO167" s="48">
        <v>0.04</v>
      </c>
      <c r="CP167" s="11">
        <v>142.77000000000001</v>
      </c>
      <c r="CQ167" s="49">
        <f t="shared" si="1009"/>
        <v>3569250</v>
      </c>
      <c r="CR167" s="48">
        <v>0</v>
      </c>
      <c r="CS167" s="11">
        <v>0</v>
      </c>
      <c r="CT167" s="49">
        <v>0</v>
      </c>
      <c r="CU167" s="48">
        <v>0.52</v>
      </c>
      <c r="CV167" s="11">
        <v>151.01</v>
      </c>
      <c r="CW167" s="49">
        <f t="shared" si="1011"/>
        <v>290403.84615384613</v>
      </c>
      <c r="CX167" s="48">
        <v>0</v>
      </c>
      <c r="CY167" s="11">
        <v>0</v>
      </c>
      <c r="CZ167" s="49">
        <v>0</v>
      </c>
      <c r="DA167" s="48">
        <v>0</v>
      </c>
      <c r="DB167" s="11">
        <v>0</v>
      </c>
      <c r="DC167" s="49">
        <v>0</v>
      </c>
      <c r="DD167" s="48">
        <v>0</v>
      </c>
      <c r="DE167" s="11">
        <v>0</v>
      </c>
      <c r="DF167" s="49">
        <v>0</v>
      </c>
      <c r="DG167" s="48">
        <v>0</v>
      </c>
      <c r="DH167" s="11">
        <v>0</v>
      </c>
      <c r="DI167" s="49">
        <v>0</v>
      </c>
      <c r="DJ167" s="48">
        <v>0</v>
      </c>
      <c r="DK167" s="11">
        <v>0</v>
      </c>
      <c r="DL167" s="49">
        <v>0</v>
      </c>
      <c r="DM167" s="48">
        <v>2.5000000000000001E-2</v>
      </c>
      <c r="DN167" s="11">
        <v>0.56000000000000005</v>
      </c>
      <c r="DO167" s="49">
        <f t="shared" si="1013"/>
        <v>22400.000000000004</v>
      </c>
      <c r="DP167" s="48">
        <v>0</v>
      </c>
      <c r="DQ167" s="11">
        <v>0</v>
      </c>
      <c r="DR167" s="49">
        <v>0</v>
      </c>
      <c r="DS167" s="48">
        <v>0</v>
      </c>
      <c r="DT167" s="11">
        <v>0</v>
      </c>
      <c r="DU167" s="49">
        <v>0</v>
      </c>
      <c r="DV167" s="48">
        <v>0</v>
      </c>
      <c r="DW167" s="11">
        <v>0</v>
      </c>
      <c r="DX167" s="49">
        <v>0</v>
      </c>
      <c r="DY167" s="48">
        <v>0</v>
      </c>
      <c r="DZ167" s="11">
        <v>0</v>
      </c>
      <c r="EA167" s="49">
        <v>0</v>
      </c>
      <c r="EB167" s="48">
        <v>0</v>
      </c>
      <c r="EC167" s="11">
        <v>0</v>
      </c>
      <c r="ED167" s="49">
        <v>0</v>
      </c>
      <c r="EE167" s="48">
        <v>0</v>
      </c>
      <c r="EF167" s="11">
        <v>0</v>
      </c>
      <c r="EG167" s="49">
        <v>0</v>
      </c>
      <c r="EH167" s="48">
        <v>0</v>
      </c>
      <c r="EI167" s="11">
        <v>0</v>
      </c>
      <c r="EJ167" s="49">
        <v>0</v>
      </c>
      <c r="EK167" s="48">
        <v>0</v>
      </c>
      <c r="EL167" s="11">
        <v>0</v>
      </c>
      <c r="EM167" s="49">
        <f t="shared" si="1015"/>
        <v>0</v>
      </c>
      <c r="EN167" s="48">
        <v>0</v>
      </c>
      <c r="EO167" s="11">
        <v>0</v>
      </c>
      <c r="EP167" s="49">
        <v>0</v>
      </c>
      <c r="EQ167" s="48">
        <v>73.706999999999994</v>
      </c>
      <c r="ER167" s="11">
        <v>8007.88</v>
      </c>
      <c r="ES167" s="49">
        <f t="shared" si="1016"/>
        <v>108644.76915354039</v>
      </c>
      <c r="ET167" s="48">
        <v>0</v>
      </c>
      <c r="EU167" s="11">
        <v>0</v>
      </c>
      <c r="EV167" s="49">
        <v>0</v>
      </c>
      <c r="EW167" s="48">
        <v>0</v>
      </c>
      <c r="EX167" s="11">
        <v>0</v>
      </c>
      <c r="EY167" s="49">
        <v>0</v>
      </c>
      <c r="EZ167" s="48">
        <v>0.59299999999999997</v>
      </c>
      <c r="FA167" s="11">
        <v>1.1100000000000001</v>
      </c>
      <c r="FB167" s="49">
        <f t="shared" ref="FB167:FB173" si="1035">FA167/EZ167*1000</f>
        <v>1871.8381112984825</v>
      </c>
      <c r="FC167" s="48">
        <v>0</v>
      </c>
      <c r="FD167" s="11">
        <v>0</v>
      </c>
      <c r="FE167" s="49">
        <v>0</v>
      </c>
      <c r="FF167" s="48">
        <v>0</v>
      </c>
      <c r="FG167" s="11">
        <v>0</v>
      </c>
      <c r="FH167" s="49">
        <v>0</v>
      </c>
      <c r="FI167" s="48">
        <v>0</v>
      </c>
      <c r="FJ167" s="11">
        <v>0</v>
      </c>
      <c r="FK167" s="49">
        <v>0</v>
      </c>
      <c r="FL167" s="48">
        <v>0</v>
      </c>
      <c r="FM167" s="11">
        <v>0</v>
      </c>
      <c r="FN167" s="49">
        <v>0</v>
      </c>
      <c r="FO167" s="48">
        <v>8.0000000000000002E-3</v>
      </c>
      <c r="FP167" s="11">
        <v>11.34</v>
      </c>
      <c r="FQ167" s="49">
        <f t="shared" si="1017"/>
        <v>1417500</v>
      </c>
      <c r="FR167" s="48">
        <v>0</v>
      </c>
      <c r="FS167" s="11">
        <v>0</v>
      </c>
      <c r="FT167" s="49">
        <v>0</v>
      </c>
      <c r="FU167" s="48">
        <v>0</v>
      </c>
      <c r="FV167" s="11">
        <v>0</v>
      </c>
      <c r="FW167" s="49">
        <v>0</v>
      </c>
      <c r="FX167" s="48">
        <v>0</v>
      </c>
      <c r="FY167" s="11">
        <v>0</v>
      </c>
      <c r="FZ167" s="49">
        <v>0</v>
      </c>
      <c r="GA167" s="48">
        <v>0</v>
      </c>
      <c r="GB167" s="11">
        <v>0</v>
      </c>
      <c r="GC167" s="49">
        <v>0</v>
      </c>
      <c r="GD167" s="48">
        <v>0</v>
      </c>
      <c r="GE167" s="11">
        <v>0</v>
      </c>
      <c r="GF167" s="49">
        <v>0</v>
      </c>
      <c r="GG167" s="48">
        <v>3.6999999999999998E-2</v>
      </c>
      <c r="GH167" s="11">
        <v>7.38</v>
      </c>
      <c r="GI167" s="49">
        <f t="shared" ref="GI167" si="1036">GH167/GG167*1000</f>
        <v>199459.45945945944</v>
      </c>
      <c r="GJ167" s="48">
        <v>0</v>
      </c>
      <c r="GK167" s="11">
        <v>0</v>
      </c>
      <c r="GL167" s="49">
        <v>0</v>
      </c>
      <c r="GM167" s="48">
        <v>23.36</v>
      </c>
      <c r="GN167" s="11">
        <v>3049.4</v>
      </c>
      <c r="GO167" s="49">
        <f t="shared" si="1023"/>
        <v>130539.38356164383</v>
      </c>
      <c r="GP167" s="48">
        <v>0</v>
      </c>
      <c r="GQ167" s="11">
        <v>0</v>
      </c>
      <c r="GR167" s="49">
        <v>0</v>
      </c>
      <c r="GS167" s="48">
        <v>4.992</v>
      </c>
      <c r="GT167" s="11">
        <v>815.88</v>
      </c>
      <c r="GU167" s="49">
        <f t="shared" si="1027"/>
        <v>163437.5</v>
      </c>
      <c r="GV167" s="48">
        <v>0</v>
      </c>
      <c r="GW167" s="11">
        <v>0</v>
      </c>
      <c r="GX167" s="49">
        <v>0</v>
      </c>
      <c r="GY167" s="48">
        <v>0</v>
      </c>
      <c r="GZ167" s="11">
        <v>0</v>
      </c>
      <c r="HA167" s="49">
        <v>0</v>
      </c>
      <c r="HB167" s="48">
        <v>0</v>
      </c>
      <c r="HC167" s="11">
        <v>0</v>
      </c>
      <c r="HD167" s="49">
        <v>0</v>
      </c>
      <c r="HE167" s="48">
        <v>0</v>
      </c>
      <c r="HF167" s="11">
        <v>0</v>
      </c>
      <c r="HG167" s="49">
        <v>0</v>
      </c>
      <c r="HH167" s="48">
        <v>0</v>
      </c>
      <c r="HI167" s="11">
        <v>0</v>
      </c>
      <c r="HJ167" s="49">
        <v>0</v>
      </c>
      <c r="HK167" s="48">
        <v>0</v>
      </c>
      <c r="HL167" s="11">
        <v>0</v>
      </c>
      <c r="HM167" s="49">
        <v>0</v>
      </c>
      <c r="HN167" s="48">
        <v>0</v>
      </c>
      <c r="HO167" s="11">
        <v>0</v>
      </c>
      <c r="HP167" s="49">
        <v>0</v>
      </c>
      <c r="HQ167" s="48">
        <v>0</v>
      </c>
      <c r="HR167" s="11">
        <v>0</v>
      </c>
      <c r="HS167" s="49">
        <v>0</v>
      </c>
      <c r="HT167" s="48">
        <v>19.065999999999999</v>
      </c>
      <c r="HU167" s="11">
        <v>2131.4</v>
      </c>
      <c r="HV167" s="49">
        <f t="shared" si="1019"/>
        <v>111790.62204972203</v>
      </c>
      <c r="HW167" s="48">
        <v>10.561</v>
      </c>
      <c r="HX167" s="11">
        <v>881.54</v>
      </c>
      <c r="HY167" s="49">
        <f t="shared" si="1020"/>
        <v>83471.262191080386</v>
      </c>
      <c r="HZ167" s="48">
        <v>0</v>
      </c>
      <c r="IA167" s="11">
        <v>0</v>
      </c>
      <c r="IB167" s="49">
        <v>0</v>
      </c>
      <c r="IC167" s="56"/>
      <c r="ID167" s="18"/>
      <c r="IE167" s="57"/>
      <c r="IF167" s="56"/>
      <c r="IG167" s="18"/>
      <c r="IH167" s="57"/>
      <c r="II167" s="56"/>
      <c r="IJ167" s="18"/>
      <c r="IK167" s="57"/>
      <c r="IL167" s="56"/>
      <c r="IM167" s="18"/>
      <c r="IN167" s="57"/>
      <c r="IO167" s="56"/>
      <c r="IP167" s="18"/>
      <c r="IQ167" s="57"/>
      <c r="IR167" s="48">
        <v>0</v>
      </c>
      <c r="IS167" s="11">
        <v>0</v>
      </c>
      <c r="IT167" s="49">
        <v>0</v>
      </c>
      <c r="IU167" s="10">
        <f t="shared" si="1031"/>
        <v>193.38899999999998</v>
      </c>
      <c r="IV167" s="15">
        <f t="shared" si="1032"/>
        <v>20126.840000000004</v>
      </c>
      <c r="IW167" s="6"/>
      <c r="IX167" s="9"/>
      <c r="IY167" s="6"/>
      <c r="IZ167" s="6"/>
      <c r="JA167" s="6"/>
      <c r="JB167" s="9"/>
      <c r="JC167" s="6"/>
      <c r="JD167" s="6"/>
      <c r="JE167" s="6"/>
      <c r="JF167" s="9"/>
      <c r="JG167" s="6"/>
      <c r="JH167" s="6"/>
      <c r="JI167" s="1"/>
      <c r="JJ167" s="2"/>
      <c r="JK167" s="1"/>
      <c r="JL167" s="1"/>
      <c r="JM167" s="1"/>
      <c r="JN167" s="2"/>
      <c r="JO167" s="1"/>
      <c r="JP167" s="1"/>
      <c r="JQ167" s="1"/>
      <c r="JR167" s="2"/>
      <c r="JS167" s="1"/>
      <c r="JT167" s="1"/>
      <c r="JU167" s="1"/>
      <c r="JV167" s="2"/>
      <c r="JW167" s="1"/>
      <c r="JX167" s="1"/>
      <c r="JY167" s="1"/>
      <c r="JZ167" s="2"/>
      <c r="KA167" s="1"/>
      <c r="KB167" s="1"/>
      <c r="KC167" s="1"/>
      <c r="KD167" s="2"/>
      <c r="KE167" s="1"/>
      <c r="KF167" s="1"/>
      <c r="KG167" s="1"/>
      <c r="KH167" s="2"/>
      <c r="KI167" s="1"/>
      <c r="KJ167" s="1"/>
      <c r="KK167" s="1"/>
      <c r="KL167" s="2"/>
      <c r="KM167" s="1"/>
      <c r="KN167" s="1"/>
      <c r="KO167" s="1"/>
    </row>
    <row r="168" spans="1:376" x14ac:dyDescent="0.3">
      <c r="A168" s="64">
        <v>2016</v>
      </c>
      <c r="B168" s="65" t="s">
        <v>11</v>
      </c>
      <c r="C168" s="48">
        <v>0</v>
      </c>
      <c r="D168" s="11">
        <v>0</v>
      </c>
      <c r="E168" s="49">
        <f t="shared" si="1001"/>
        <v>0</v>
      </c>
      <c r="F168" s="48">
        <v>0</v>
      </c>
      <c r="G168" s="11">
        <v>0</v>
      </c>
      <c r="H168" s="49">
        <v>0</v>
      </c>
      <c r="I168" s="48">
        <v>0</v>
      </c>
      <c r="J168" s="11">
        <v>0</v>
      </c>
      <c r="K168" s="49">
        <v>0</v>
      </c>
      <c r="L168" s="48">
        <v>0</v>
      </c>
      <c r="M168" s="11">
        <v>0</v>
      </c>
      <c r="N168" s="49">
        <v>0</v>
      </c>
      <c r="O168" s="48">
        <v>0</v>
      </c>
      <c r="P168" s="11">
        <v>0</v>
      </c>
      <c r="Q168" s="49">
        <v>0</v>
      </c>
      <c r="R168" s="48">
        <v>0</v>
      </c>
      <c r="S168" s="11">
        <v>0</v>
      </c>
      <c r="T168" s="49">
        <v>0</v>
      </c>
      <c r="U168" s="48">
        <v>0</v>
      </c>
      <c r="V168" s="11">
        <v>0</v>
      </c>
      <c r="W168" s="49">
        <v>0</v>
      </c>
      <c r="X168" s="48">
        <v>0</v>
      </c>
      <c r="Y168" s="11">
        <v>0</v>
      </c>
      <c r="Z168" s="49">
        <v>0</v>
      </c>
      <c r="AA168" s="48">
        <v>0</v>
      </c>
      <c r="AB168" s="11">
        <v>0</v>
      </c>
      <c r="AC168" s="49">
        <f t="shared" si="1002"/>
        <v>0</v>
      </c>
      <c r="AD168" s="48">
        <v>0</v>
      </c>
      <c r="AE168" s="11">
        <v>0</v>
      </c>
      <c r="AF168" s="49">
        <v>0</v>
      </c>
      <c r="AG168" s="48">
        <v>0</v>
      </c>
      <c r="AH168" s="11">
        <v>0</v>
      </c>
      <c r="AI168" s="49">
        <v>0</v>
      </c>
      <c r="AJ168" s="48">
        <v>0</v>
      </c>
      <c r="AK168" s="11">
        <v>0</v>
      </c>
      <c r="AL168" s="49">
        <v>0</v>
      </c>
      <c r="AM168" s="48">
        <v>0.17499999999999999</v>
      </c>
      <c r="AN168" s="11">
        <v>44.95</v>
      </c>
      <c r="AO168" s="49">
        <f t="shared" si="1003"/>
        <v>256857.1428571429</v>
      </c>
      <c r="AP168" s="48">
        <v>0</v>
      </c>
      <c r="AQ168" s="11">
        <v>0</v>
      </c>
      <c r="AR168" s="49">
        <v>0</v>
      </c>
      <c r="AS168" s="48">
        <v>0</v>
      </c>
      <c r="AT168" s="11">
        <v>0</v>
      </c>
      <c r="AU168" s="49">
        <f t="shared" si="1004"/>
        <v>0</v>
      </c>
      <c r="AV168" s="48">
        <v>0</v>
      </c>
      <c r="AW168" s="11">
        <v>0</v>
      </c>
      <c r="AX168" s="49">
        <v>0</v>
      </c>
      <c r="AY168" s="48">
        <v>20.65</v>
      </c>
      <c r="AZ168" s="11">
        <v>1495.12</v>
      </c>
      <c r="BA168" s="49">
        <f t="shared" si="1005"/>
        <v>72402.905569007256</v>
      </c>
      <c r="BB168" s="48">
        <v>0</v>
      </c>
      <c r="BC168" s="11">
        <v>0</v>
      </c>
      <c r="BD168" s="49">
        <v>0</v>
      </c>
      <c r="BE168" s="48">
        <v>0.13500000000000001</v>
      </c>
      <c r="BF168" s="11">
        <v>2952.49</v>
      </c>
      <c r="BG168" s="49">
        <f t="shared" si="1006"/>
        <v>21870296.296296291</v>
      </c>
      <c r="BH168" s="48">
        <v>0</v>
      </c>
      <c r="BI168" s="11">
        <v>0</v>
      </c>
      <c r="BJ168" s="49">
        <v>0</v>
      </c>
      <c r="BK168" s="48">
        <v>9.3889999999999993</v>
      </c>
      <c r="BL168" s="11">
        <v>1140.1099999999999</v>
      </c>
      <c r="BM168" s="49">
        <f t="shared" si="1007"/>
        <v>121430.39727340505</v>
      </c>
      <c r="BN168" s="48">
        <v>0</v>
      </c>
      <c r="BO168" s="11">
        <v>0</v>
      </c>
      <c r="BP168" s="49">
        <v>0</v>
      </c>
      <c r="BQ168" s="48">
        <v>138.02000000000001</v>
      </c>
      <c r="BR168" s="11">
        <v>8852.06</v>
      </c>
      <c r="BS168" s="49">
        <f t="shared" si="1008"/>
        <v>64136.067236632356</v>
      </c>
      <c r="BT168" s="48">
        <v>0</v>
      </c>
      <c r="BU168" s="11">
        <v>0</v>
      </c>
      <c r="BV168" s="49">
        <v>0</v>
      </c>
      <c r="BW168" s="48">
        <v>0</v>
      </c>
      <c r="BX168" s="11">
        <v>0</v>
      </c>
      <c r="BY168" s="49">
        <v>0</v>
      </c>
      <c r="BZ168" s="48">
        <v>0</v>
      </c>
      <c r="CA168" s="11">
        <v>0</v>
      </c>
      <c r="CB168" s="49">
        <v>0</v>
      </c>
      <c r="CC168" s="48">
        <v>0</v>
      </c>
      <c r="CD168" s="11">
        <v>0</v>
      </c>
      <c r="CE168" s="49">
        <v>0</v>
      </c>
      <c r="CF168" s="48">
        <v>0</v>
      </c>
      <c r="CG168" s="11">
        <v>0</v>
      </c>
      <c r="CH168" s="49">
        <v>0</v>
      </c>
      <c r="CI168" s="48">
        <v>0</v>
      </c>
      <c r="CJ168" s="11">
        <v>0</v>
      </c>
      <c r="CK168" s="49">
        <v>0</v>
      </c>
      <c r="CL168" s="48">
        <v>0</v>
      </c>
      <c r="CM168" s="11">
        <v>0</v>
      </c>
      <c r="CN168" s="49">
        <v>0</v>
      </c>
      <c r="CO168" s="48">
        <v>0.3</v>
      </c>
      <c r="CP168" s="11">
        <v>301.02999999999997</v>
      </c>
      <c r="CQ168" s="49">
        <f t="shared" si="1009"/>
        <v>1003433.3333333333</v>
      </c>
      <c r="CR168" s="48">
        <v>12.151</v>
      </c>
      <c r="CS168" s="11">
        <v>1719.78</v>
      </c>
      <c r="CT168" s="49">
        <f t="shared" si="1010"/>
        <v>141534.0301209777</v>
      </c>
      <c r="CU168" s="48">
        <v>0</v>
      </c>
      <c r="CV168" s="11">
        <v>0</v>
      </c>
      <c r="CW168" s="49">
        <v>0</v>
      </c>
      <c r="CX168" s="48">
        <v>0</v>
      </c>
      <c r="CY168" s="11">
        <v>0</v>
      </c>
      <c r="CZ168" s="49">
        <v>0</v>
      </c>
      <c r="DA168" s="48">
        <v>0</v>
      </c>
      <c r="DB168" s="11">
        <v>0</v>
      </c>
      <c r="DC168" s="49">
        <v>0</v>
      </c>
      <c r="DD168" s="48">
        <v>0</v>
      </c>
      <c r="DE168" s="11">
        <v>0</v>
      </c>
      <c r="DF168" s="49">
        <v>0</v>
      </c>
      <c r="DG168" s="48">
        <v>0</v>
      </c>
      <c r="DH168" s="11">
        <v>0</v>
      </c>
      <c r="DI168" s="49">
        <v>0</v>
      </c>
      <c r="DJ168" s="48">
        <v>0</v>
      </c>
      <c r="DK168" s="11">
        <v>0</v>
      </c>
      <c r="DL168" s="49">
        <v>0</v>
      </c>
      <c r="DM168" s="48">
        <v>0.55000000000000004</v>
      </c>
      <c r="DN168" s="11">
        <v>2.63</v>
      </c>
      <c r="DO168" s="49">
        <f t="shared" si="1013"/>
        <v>4781.8181818181811</v>
      </c>
      <c r="DP168" s="48">
        <v>0</v>
      </c>
      <c r="DQ168" s="11">
        <v>0</v>
      </c>
      <c r="DR168" s="49">
        <v>0</v>
      </c>
      <c r="DS168" s="48">
        <v>0</v>
      </c>
      <c r="DT168" s="11">
        <v>0</v>
      </c>
      <c r="DU168" s="49">
        <v>0</v>
      </c>
      <c r="DV168" s="48">
        <v>20</v>
      </c>
      <c r="DW168" s="11">
        <v>508.58</v>
      </c>
      <c r="DX168" s="49">
        <f t="shared" si="1014"/>
        <v>25429</v>
      </c>
      <c r="DY168" s="48">
        <v>0</v>
      </c>
      <c r="DZ168" s="11">
        <v>0</v>
      </c>
      <c r="EA168" s="49">
        <v>0</v>
      </c>
      <c r="EB168" s="48">
        <v>0</v>
      </c>
      <c r="EC168" s="11">
        <v>0</v>
      </c>
      <c r="ED168" s="49">
        <v>0</v>
      </c>
      <c r="EE168" s="48">
        <v>0</v>
      </c>
      <c r="EF168" s="11">
        <v>0</v>
      </c>
      <c r="EG168" s="49">
        <v>0</v>
      </c>
      <c r="EH168" s="48">
        <v>0</v>
      </c>
      <c r="EI168" s="11">
        <v>0</v>
      </c>
      <c r="EJ168" s="49">
        <v>0</v>
      </c>
      <c r="EK168" s="48">
        <v>0</v>
      </c>
      <c r="EL168" s="11">
        <v>0</v>
      </c>
      <c r="EM168" s="49">
        <f t="shared" si="1015"/>
        <v>0</v>
      </c>
      <c r="EN168" s="48">
        <v>0</v>
      </c>
      <c r="EO168" s="11">
        <v>0</v>
      </c>
      <c r="EP168" s="49">
        <v>0</v>
      </c>
      <c r="EQ168" s="48">
        <v>194.96700000000001</v>
      </c>
      <c r="ER168" s="11">
        <v>21123.01</v>
      </c>
      <c r="ES168" s="49">
        <f t="shared" si="1016"/>
        <v>108341.46291423676</v>
      </c>
      <c r="ET168" s="48">
        <v>0</v>
      </c>
      <c r="EU168" s="11">
        <v>0</v>
      </c>
      <c r="EV168" s="49">
        <v>0</v>
      </c>
      <c r="EW168" s="48">
        <v>0</v>
      </c>
      <c r="EX168" s="11">
        <v>0</v>
      </c>
      <c r="EY168" s="49">
        <v>0</v>
      </c>
      <c r="EZ168" s="48">
        <v>4.4999999999999998E-2</v>
      </c>
      <c r="FA168" s="11">
        <v>0.4</v>
      </c>
      <c r="FB168" s="49">
        <f t="shared" si="1035"/>
        <v>8888.8888888888887</v>
      </c>
      <c r="FC168" s="48">
        <v>0</v>
      </c>
      <c r="FD168" s="11">
        <v>0</v>
      </c>
      <c r="FE168" s="49">
        <v>0</v>
      </c>
      <c r="FF168" s="48">
        <v>0</v>
      </c>
      <c r="FG168" s="11">
        <v>0</v>
      </c>
      <c r="FH168" s="49">
        <v>0</v>
      </c>
      <c r="FI168" s="48">
        <v>0</v>
      </c>
      <c r="FJ168" s="11">
        <v>0</v>
      </c>
      <c r="FK168" s="49">
        <v>0</v>
      </c>
      <c r="FL168" s="48">
        <v>0</v>
      </c>
      <c r="FM168" s="11">
        <v>0</v>
      </c>
      <c r="FN168" s="49">
        <v>0</v>
      </c>
      <c r="FO168" s="48">
        <v>1E-3</v>
      </c>
      <c r="FP168" s="11">
        <v>2.7</v>
      </c>
      <c r="FQ168" s="49">
        <f t="shared" si="1017"/>
        <v>2700000</v>
      </c>
      <c r="FR168" s="48">
        <v>0</v>
      </c>
      <c r="FS168" s="11">
        <v>0</v>
      </c>
      <c r="FT168" s="49">
        <v>0</v>
      </c>
      <c r="FU168" s="48">
        <v>0</v>
      </c>
      <c r="FV168" s="11">
        <v>0</v>
      </c>
      <c r="FW168" s="49">
        <v>0</v>
      </c>
      <c r="FX168" s="48">
        <v>0</v>
      </c>
      <c r="FY168" s="11">
        <v>0</v>
      </c>
      <c r="FZ168" s="49">
        <v>0</v>
      </c>
      <c r="GA168" s="48">
        <v>0</v>
      </c>
      <c r="GB168" s="11">
        <v>0</v>
      </c>
      <c r="GC168" s="49">
        <v>0</v>
      </c>
      <c r="GD168" s="48">
        <v>0</v>
      </c>
      <c r="GE168" s="11">
        <v>0</v>
      </c>
      <c r="GF168" s="49">
        <v>0</v>
      </c>
      <c r="GG168" s="48">
        <v>0</v>
      </c>
      <c r="GH168" s="11">
        <v>0</v>
      </c>
      <c r="GI168" s="49">
        <v>0</v>
      </c>
      <c r="GJ168" s="48">
        <v>0</v>
      </c>
      <c r="GK168" s="11">
        <v>0</v>
      </c>
      <c r="GL168" s="49">
        <v>0</v>
      </c>
      <c r="GM168" s="48">
        <v>23.812999999999999</v>
      </c>
      <c r="GN168" s="11">
        <v>2759.27</v>
      </c>
      <c r="GO168" s="49">
        <f t="shared" si="1023"/>
        <v>115872.42262629657</v>
      </c>
      <c r="GP168" s="48">
        <v>0</v>
      </c>
      <c r="GQ168" s="11">
        <v>0</v>
      </c>
      <c r="GR168" s="49">
        <v>0</v>
      </c>
      <c r="GS168" s="48">
        <v>7.8620000000000001</v>
      </c>
      <c r="GT168" s="11">
        <v>1298.74</v>
      </c>
      <c r="GU168" s="49">
        <f t="shared" si="1027"/>
        <v>165192.0630882727</v>
      </c>
      <c r="GV168" s="48">
        <v>0</v>
      </c>
      <c r="GW168" s="11">
        <v>0</v>
      </c>
      <c r="GX168" s="49">
        <v>0</v>
      </c>
      <c r="GY168" s="48">
        <v>0</v>
      </c>
      <c r="GZ168" s="11">
        <v>0</v>
      </c>
      <c r="HA168" s="49">
        <v>0</v>
      </c>
      <c r="HB168" s="48">
        <v>0</v>
      </c>
      <c r="HC168" s="11">
        <v>0</v>
      </c>
      <c r="HD168" s="49">
        <v>0</v>
      </c>
      <c r="HE168" s="48">
        <v>0</v>
      </c>
      <c r="HF168" s="11">
        <v>0</v>
      </c>
      <c r="HG168" s="49">
        <v>0</v>
      </c>
      <c r="HH168" s="48">
        <v>0</v>
      </c>
      <c r="HI168" s="11">
        <v>0</v>
      </c>
      <c r="HJ168" s="49">
        <v>0</v>
      </c>
      <c r="HK168" s="48">
        <v>0</v>
      </c>
      <c r="HL168" s="11">
        <v>0</v>
      </c>
      <c r="HM168" s="49">
        <v>0</v>
      </c>
      <c r="HN168" s="48">
        <v>0</v>
      </c>
      <c r="HO168" s="11">
        <v>0</v>
      </c>
      <c r="HP168" s="49">
        <v>0</v>
      </c>
      <c r="HQ168" s="48">
        <v>0</v>
      </c>
      <c r="HR168" s="11">
        <v>0</v>
      </c>
      <c r="HS168" s="49">
        <v>0</v>
      </c>
      <c r="HT168" s="48">
        <v>1.5569999999999999</v>
      </c>
      <c r="HU168" s="11">
        <v>137.69</v>
      </c>
      <c r="HV168" s="49">
        <f t="shared" si="1019"/>
        <v>88432.883750802837</v>
      </c>
      <c r="HW168" s="48">
        <v>3.528</v>
      </c>
      <c r="HX168" s="11">
        <v>453.65</v>
      </c>
      <c r="HY168" s="49">
        <f t="shared" si="1020"/>
        <v>128585.60090702945</v>
      </c>
      <c r="HZ168" s="48">
        <v>0</v>
      </c>
      <c r="IA168" s="11">
        <v>0</v>
      </c>
      <c r="IB168" s="49">
        <v>0</v>
      </c>
      <c r="IC168" s="56"/>
      <c r="ID168" s="18"/>
      <c r="IE168" s="57"/>
      <c r="IF168" s="56"/>
      <c r="IG168" s="18"/>
      <c r="IH168" s="57"/>
      <c r="II168" s="56"/>
      <c r="IJ168" s="18"/>
      <c r="IK168" s="57"/>
      <c r="IL168" s="56"/>
      <c r="IM168" s="18"/>
      <c r="IN168" s="57"/>
      <c r="IO168" s="56"/>
      <c r="IP168" s="18"/>
      <c r="IQ168" s="57"/>
      <c r="IR168" s="48">
        <v>0</v>
      </c>
      <c r="IS168" s="11">
        <v>0</v>
      </c>
      <c r="IT168" s="49">
        <v>0</v>
      </c>
      <c r="IU168" s="10">
        <f t="shared" si="1031"/>
        <v>433.0080000000001</v>
      </c>
      <c r="IV168" s="15">
        <f t="shared" si="1032"/>
        <v>39839.719999999994</v>
      </c>
      <c r="IW168" s="6"/>
      <c r="IX168" s="9"/>
      <c r="IY168" s="6"/>
      <c r="IZ168" s="6"/>
      <c r="JA168" s="6"/>
      <c r="JB168" s="9"/>
      <c r="JC168" s="6"/>
      <c r="JD168" s="6"/>
      <c r="JE168" s="6"/>
      <c r="JF168" s="9"/>
      <c r="JG168" s="6"/>
      <c r="JH168" s="6"/>
      <c r="JI168" s="1"/>
      <c r="JJ168" s="2"/>
      <c r="JK168" s="1"/>
      <c r="JL168" s="1"/>
      <c r="JM168" s="1"/>
      <c r="JN168" s="2"/>
      <c r="JO168" s="1"/>
      <c r="JP168" s="1"/>
      <c r="JQ168" s="1"/>
      <c r="JR168" s="2"/>
      <c r="JS168" s="1"/>
      <c r="JT168" s="1"/>
      <c r="JU168" s="1"/>
      <c r="JV168" s="2"/>
      <c r="JW168" s="1"/>
      <c r="JX168" s="1"/>
      <c r="JY168" s="1"/>
      <c r="JZ168" s="2"/>
      <c r="KA168" s="1"/>
      <c r="KB168" s="1"/>
      <c r="KC168" s="1"/>
      <c r="KD168" s="2"/>
      <c r="KE168" s="1"/>
      <c r="KF168" s="1"/>
      <c r="KG168" s="1"/>
      <c r="KH168" s="2"/>
      <c r="KI168" s="1"/>
      <c r="KJ168" s="1"/>
      <c r="KK168" s="1"/>
      <c r="KL168" s="2"/>
      <c r="KM168" s="1"/>
      <c r="KN168" s="1"/>
      <c r="KO168" s="1"/>
    </row>
    <row r="169" spans="1:376" x14ac:dyDescent="0.3">
      <c r="A169" s="64">
        <v>2016</v>
      </c>
      <c r="B169" s="65" t="s">
        <v>12</v>
      </c>
      <c r="C169" s="48">
        <v>0</v>
      </c>
      <c r="D169" s="11">
        <v>0</v>
      </c>
      <c r="E169" s="49">
        <f t="shared" si="1001"/>
        <v>0</v>
      </c>
      <c r="F169" s="48">
        <v>0</v>
      </c>
      <c r="G169" s="11">
        <v>0</v>
      </c>
      <c r="H169" s="49">
        <v>0</v>
      </c>
      <c r="I169" s="48">
        <v>3.5640000000000001</v>
      </c>
      <c r="J169" s="11">
        <v>136.22999999999999</v>
      </c>
      <c r="K169" s="49">
        <f t="shared" si="1028"/>
        <v>38223.905723905722</v>
      </c>
      <c r="L169" s="48">
        <v>0</v>
      </c>
      <c r="M169" s="11">
        <v>0</v>
      </c>
      <c r="N169" s="49">
        <v>0</v>
      </c>
      <c r="O169" s="48">
        <v>0</v>
      </c>
      <c r="P169" s="11">
        <v>0</v>
      </c>
      <c r="Q169" s="49">
        <v>0</v>
      </c>
      <c r="R169" s="48">
        <v>0.68</v>
      </c>
      <c r="S169" s="11">
        <v>175.9</v>
      </c>
      <c r="T169" s="49">
        <f t="shared" ref="T169:T173" si="1037">S169/R169*1000</f>
        <v>258676.4705882353</v>
      </c>
      <c r="U169" s="48">
        <v>0</v>
      </c>
      <c r="V169" s="11">
        <v>0</v>
      </c>
      <c r="W169" s="49">
        <v>0</v>
      </c>
      <c r="X169" s="48">
        <v>0</v>
      </c>
      <c r="Y169" s="11">
        <v>0</v>
      </c>
      <c r="Z169" s="49">
        <v>0</v>
      </c>
      <c r="AA169" s="48">
        <v>0</v>
      </c>
      <c r="AB169" s="11">
        <v>0</v>
      </c>
      <c r="AC169" s="49">
        <f t="shared" si="1002"/>
        <v>0</v>
      </c>
      <c r="AD169" s="48">
        <v>0</v>
      </c>
      <c r="AE169" s="11">
        <v>0</v>
      </c>
      <c r="AF169" s="49">
        <v>0</v>
      </c>
      <c r="AG169" s="48">
        <v>0</v>
      </c>
      <c r="AH169" s="11">
        <v>0</v>
      </c>
      <c r="AI169" s="49">
        <v>0</v>
      </c>
      <c r="AJ169" s="48">
        <v>0</v>
      </c>
      <c r="AK169" s="11">
        <v>0</v>
      </c>
      <c r="AL169" s="49">
        <v>0</v>
      </c>
      <c r="AM169" s="48">
        <v>0.27500000000000002</v>
      </c>
      <c r="AN169" s="11">
        <v>30.65</v>
      </c>
      <c r="AO169" s="49">
        <f t="shared" si="1003"/>
        <v>111454.54545454544</v>
      </c>
      <c r="AP169" s="48">
        <v>0</v>
      </c>
      <c r="AQ169" s="11">
        <v>0</v>
      </c>
      <c r="AR169" s="49">
        <v>0</v>
      </c>
      <c r="AS169" s="48">
        <v>0</v>
      </c>
      <c r="AT169" s="11">
        <v>0</v>
      </c>
      <c r="AU169" s="49">
        <f t="shared" si="1004"/>
        <v>0</v>
      </c>
      <c r="AV169" s="48">
        <v>0</v>
      </c>
      <c r="AW169" s="11">
        <v>0</v>
      </c>
      <c r="AX169" s="49">
        <v>0</v>
      </c>
      <c r="AY169" s="48">
        <v>30.08</v>
      </c>
      <c r="AZ169" s="11">
        <v>1642.34</v>
      </c>
      <c r="BA169" s="49">
        <f t="shared" si="1005"/>
        <v>54599.069148936171</v>
      </c>
      <c r="BB169" s="48">
        <v>0</v>
      </c>
      <c r="BC169" s="11">
        <v>0</v>
      </c>
      <c r="BD169" s="49">
        <v>0</v>
      </c>
      <c r="BE169" s="48">
        <v>0.105</v>
      </c>
      <c r="BF169" s="11">
        <v>2921.34</v>
      </c>
      <c r="BG169" s="49">
        <f t="shared" si="1006"/>
        <v>27822285.714285716</v>
      </c>
      <c r="BH169" s="48">
        <v>0</v>
      </c>
      <c r="BI169" s="11">
        <v>0</v>
      </c>
      <c r="BJ169" s="49">
        <v>0</v>
      </c>
      <c r="BK169" s="48">
        <v>14.872999999999999</v>
      </c>
      <c r="BL169" s="11">
        <v>1702.53</v>
      </c>
      <c r="BM169" s="49">
        <f t="shared" si="1007"/>
        <v>114471.1894036173</v>
      </c>
      <c r="BN169" s="48">
        <v>0</v>
      </c>
      <c r="BO169" s="11">
        <v>0</v>
      </c>
      <c r="BP169" s="49">
        <v>0</v>
      </c>
      <c r="BQ169" s="48">
        <v>56.866999999999997</v>
      </c>
      <c r="BR169" s="11">
        <v>2646.96</v>
      </c>
      <c r="BS169" s="49">
        <f t="shared" si="1008"/>
        <v>46546.503244412408</v>
      </c>
      <c r="BT169" s="48">
        <v>0</v>
      </c>
      <c r="BU169" s="11">
        <v>0</v>
      </c>
      <c r="BV169" s="49">
        <v>0</v>
      </c>
      <c r="BW169" s="48">
        <v>0</v>
      </c>
      <c r="BX169" s="11">
        <v>0</v>
      </c>
      <c r="BY169" s="49">
        <v>0</v>
      </c>
      <c r="BZ169" s="48">
        <v>0</v>
      </c>
      <c r="CA169" s="11">
        <v>0</v>
      </c>
      <c r="CB169" s="49">
        <v>0</v>
      </c>
      <c r="CC169" s="48">
        <v>0</v>
      </c>
      <c r="CD169" s="11">
        <v>0</v>
      </c>
      <c r="CE169" s="49">
        <v>0</v>
      </c>
      <c r="CF169" s="48">
        <v>0</v>
      </c>
      <c r="CG169" s="11">
        <v>0</v>
      </c>
      <c r="CH169" s="49">
        <v>0</v>
      </c>
      <c r="CI169" s="48">
        <v>0</v>
      </c>
      <c r="CJ169" s="11">
        <v>0</v>
      </c>
      <c r="CK169" s="49">
        <v>0</v>
      </c>
      <c r="CL169" s="48">
        <v>0</v>
      </c>
      <c r="CM169" s="11">
        <v>0</v>
      </c>
      <c r="CN169" s="49">
        <v>0</v>
      </c>
      <c r="CO169" s="48">
        <v>0</v>
      </c>
      <c r="CP169" s="11">
        <v>0</v>
      </c>
      <c r="CQ169" s="49">
        <v>0</v>
      </c>
      <c r="CR169" s="48">
        <v>0</v>
      </c>
      <c r="CS169" s="11">
        <v>0</v>
      </c>
      <c r="CT169" s="49">
        <v>0</v>
      </c>
      <c r="CU169" s="48">
        <v>0</v>
      </c>
      <c r="CV169" s="11">
        <v>0</v>
      </c>
      <c r="CW169" s="49">
        <v>0</v>
      </c>
      <c r="CX169" s="48">
        <v>0</v>
      </c>
      <c r="CY169" s="11">
        <v>0</v>
      </c>
      <c r="CZ169" s="49">
        <v>0</v>
      </c>
      <c r="DA169" s="48">
        <v>0</v>
      </c>
      <c r="DB169" s="11">
        <v>0</v>
      </c>
      <c r="DC169" s="49">
        <v>0</v>
      </c>
      <c r="DD169" s="48">
        <v>0</v>
      </c>
      <c r="DE169" s="11">
        <v>0</v>
      </c>
      <c r="DF169" s="49">
        <v>0</v>
      </c>
      <c r="DG169" s="48">
        <v>0</v>
      </c>
      <c r="DH169" s="11">
        <v>0</v>
      </c>
      <c r="DI169" s="49">
        <v>0</v>
      </c>
      <c r="DJ169" s="48">
        <v>0</v>
      </c>
      <c r="DK169" s="11">
        <v>0</v>
      </c>
      <c r="DL169" s="49">
        <v>0</v>
      </c>
      <c r="DM169" s="48">
        <v>0</v>
      </c>
      <c r="DN169" s="11">
        <v>0</v>
      </c>
      <c r="DO169" s="49">
        <v>0</v>
      </c>
      <c r="DP169" s="48">
        <v>0</v>
      </c>
      <c r="DQ169" s="11">
        <v>0</v>
      </c>
      <c r="DR169" s="49">
        <v>0</v>
      </c>
      <c r="DS169" s="48">
        <v>0</v>
      </c>
      <c r="DT169" s="11">
        <v>0</v>
      </c>
      <c r="DU169" s="49">
        <v>0</v>
      </c>
      <c r="DV169" s="48">
        <v>0</v>
      </c>
      <c r="DW169" s="11">
        <v>0</v>
      </c>
      <c r="DX169" s="49">
        <v>0</v>
      </c>
      <c r="DY169" s="48">
        <v>0</v>
      </c>
      <c r="DZ169" s="11">
        <v>0</v>
      </c>
      <c r="EA169" s="49">
        <v>0</v>
      </c>
      <c r="EB169" s="48">
        <v>0</v>
      </c>
      <c r="EC169" s="11">
        <v>0</v>
      </c>
      <c r="ED169" s="49">
        <v>0</v>
      </c>
      <c r="EE169" s="48">
        <v>0</v>
      </c>
      <c r="EF169" s="11">
        <v>0</v>
      </c>
      <c r="EG169" s="49">
        <v>0</v>
      </c>
      <c r="EH169" s="48">
        <v>0</v>
      </c>
      <c r="EI169" s="11">
        <v>0</v>
      </c>
      <c r="EJ169" s="49">
        <v>0</v>
      </c>
      <c r="EK169" s="48">
        <v>0</v>
      </c>
      <c r="EL169" s="11">
        <v>0</v>
      </c>
      <c r="EM169" s="49">
        <f t="shared" si="1015"/>
        <v>0</v>
      </c>
      <c r="EN169" s="48">
        <v>0</v>
      </c>
      <c r="EO169" s="11">
        <v>0</v>
      </c>
      <c r="EP169" s="49">
        <v>0</v>
      </c>
      <c r="EQ169" s="48">
        <v>160.33000000000001</v>
      </c>
      <c r="ER169" s="11">
        <v>16524.439999999999</v>
      </c>
      <c r="ES169" s="49">
        <f t="shared" si="1016"/>
        <v>103065.17807023013</v>
      </c>
      <c r="ET169" s="48">
        <v>0</v>
      </c>
      <c r="EU169" s="11">
        <v>0</v>
      </c>
      <c r="EV169" s="49">
        <v>0</v>
      </c>
      <c r="EW169" s="48">
        <v>0</v>
      </c>
      <c r="EX169" s="11">
        <v>0</v>
      </c>
      <c r="EY169" s="49">
        <v>0</v>
      </c>
      <c r="EZ169" s="48">
        <v>5.5E-2</v>
      </c>
      <c r="FA169" s="11">
        <v>0.26</v>
      </c>
      <c r="FB169" s="49">
        <f t="shared" si="1035"/>
        <v>4727.2727272727279</v>
      </c>
      <c r="FC169" s="48">
        <v>0</v>
      </c>
      <c r="FD169" s="11">
        <v>0</v>
      </c>
      <c r="FE169" s="49">
        <v>0</v>
      </c>
      <c r="FF169" s="48">
        <v>0</v>
      </c>
      <c r="FG169" s="11">
        <v>0</v>
      </c>
      <c r="FH169" s="49">
        <v>0</v>
      </c>
      <c r="FI169" s="48">
        <v>0</v>
      </c>
      <c r="FJ169" s="11">
        <v>0</v>
      </c>
      <c r="FK169" s="49">
        <v>0</v>
      </c>
      <c r="FL169" s="48">
        <v>0</v>
      </c>
      <c r="FM169" s="11">
        <v>0</v>
      </c>
      <c r="FN169" s="49">
        <v>0</v>
      </c>
      <c r="FO169" s="48">
        <v>0</v>
      </c>
      <c r="FP169" s="11">
        <v>0</v>
      </c>
      <c r="FQ169" s="49">
        <v>0</v>
      </c>
      <c r="FR169" s="48">
        <v>0</v>
      </c>
      <c r="FS169" s="11">
        <v>0</v>
      </c>
      <c r="FT169" s="49">
        <v>0</v>
      </c>
      <c r="FU169" s="48">
        <v>0</v>
      </c>
      <c r="FV169" s="11">
        <v>0</v>
      </c>
      <c r="FW169" s="49">
        <v>0</v>
      </c>
      <c r="FX169" s="48">
        <v>0</v>
      </c>
      <c r="FY169" s="11">
        <v>0</v>
      </c>
      <c r="FZ169" s="49">
        <v>0</v>
      </c>
      <c r="GA169" s="48">
        <v>0</v>
      </c>
      <c r="GB169" s="11">
        <v>0</v>
      </c>
      <c r="GC169" s="49">
        <v>0</v>
      </c>
      <c r="GD169" s="48">
        <v>0</v>
      </c>
      <c r="GE169" s="11">
        <v>0</v>
      </c>
      <c r="GF169" s="49">
        <v>0</v>
      </c>
      <c r="GG169" s="48">
        <v>0</v>
      </c>
      <c r="GH169" s="11">
        <v>0</v>
      </c>
      <c r="GI169" s="49">
        <v>0</v>
      </c>
      <c r="GJ169" s="48">
        <v>0</v>
      </c>
      <c r="GK169" s="11">
        <v>0</v>
      </c>
      <c r="GL169" s="49">
        <v>0</v>
      </c>
      <c r="GM169" s="48">
        <v>11.965</v>
      </c>
      <c r="GN169" s="11">
        <v>1441.41</v>
      </c>
      <c r="GO169" s="49">
        <f t="shared" si="1023"/>
        <v>120468.8675302967</v>
      </c>
      <c r="GP169" s="48">
        <v>0</v>
      </c>
      <c r="GQ169" s="11">
        <v>0</v>
      </c>
      <c r="GR169" s="49">
        <v>0</v>
      </c>
      <c r="GS169" s="48">
        <v>6.149</v>
      </c>
      <c r="GT169" s="11">
        <v>879.45</v>
      </c>
      <c r="GU169" s="49">
        <f t="shared" si="1027"/>
        <v>143023.2558139535</v>
      </c>
      <c r="GV169" s="48">
        <v>0</v>
      </c>
      <c r="GW169" s="11">
        <v>0</v>
      </c>
      <c r="GX169" s="49">
        <v>0</v>
      </c>
      <c r="GY169" s="48">
        <v>0</v>
      </c>
      <c r="GZ169" s="11">
        <v>0</v>
      </c>
      <c r="HA169" s="49">
        <v>0</v>
      </c>
      <c r="HB169" s="48">
        <v>0</v>
      </c>
      <c r="HC169" s="11">
        <v>0</v>
      </c>
      <c r="HD169" s="49">
        <v>0</v>
      </c>
      <c r="HE169" s="48">
        <v>0</v>
      </c>
      <c r="HF169" s="11">
        <v>0</v>
      </c>
      <c r="HG169" s="49">
        <v>0</v>
      </c>
      <c r="HH169" s="48">
        <v>0</v>
      </c>
      <c r="HI169" s="11">
        <v>0</v>
      </c>
      <c r="HJ169" s="49">
        <v>0</v>
      </c>
      <c r="HK169" s="48">
        <v>0</v>
      </c>
      <c r="HL169" s="11">
        <v>0</v>
      </c>
      <c r="HM169" s="49">
        <v>0</v>
      </c>
      <c r="HN169" s="48">
        <v>0</v>
      </c>
      <c r="HO169" s="11">
        <v>0</v>
      </c>
      <c r="HP169" s="49">
        <v>0</v>
      </c>
      <c r="HQ169" s="48">
        <v>0</v>
      </c>
      <c r="HR169" s="11">
        <v>0</v>
      </c>
      <c r="HS169" s="49">
        <v>0</v>
      </c>
      <c r="HT169" s="48">
        <v>18.062999999999999</v>
      </c>
      <c r="HU169" s="11">
        <v>1940.87</v>
      </c>
      <c r="HV169" s="49">
        <f t="shared" si="1019"/>
        <v>107450.03598516303</v>
      </c>
      <c r="HW169" s="48">
        <v>22.14</v>
      </c>
      <c r="HX169" s="11">
        <v>1957.9</v>
      </c>
      <c r="HY169" s="49">
        <f t="shared" si="1020"/>
        <v>88432.700993676612</v>
      </c>
      <c r="HZ169" s="48">
        <v>0</v>
      </c>
      <c r="IA169" s="11">
        <v>0</v>
      </c>
      <c r="IB169" s="49">
        <v>0</v>
      </c>
      <c r="IC169" s="56"/>
      <c r="ID169" s="18"/>
      <c r="IE169" s="57"/>
      <c r="IF169" s="56"/>
      <c r="IG169" s="18"/>
      <c r="IH169" s="57"/>
      <c r="II169" s="56"/>
      <c r="IJ169" s="18"/>
      <c r="IK169" s="57"/>
      <c r="IL169" s="56"/>
      <c r="IM169" s="18"/>
      <c r="IN169" s="57"/>
      <c r="IO169" s="56"/>
      <c r="IP169" s="18"/>
      <c r="IQ169" s="57"/>
      <c r="IR169" s="48">
        <v>0</v>
      </c>
      <c r="IS169" s="11">
        <v>0</v>
      </c>
      <c r="IT169" s="49">
        <v>0</v>
      </c>
      <c r="IU169" s="10">
        <f t="shared" si="1031"/>
        <v>325.04099999999994</v>
      </c>
      <c r="IV169" s="15">
        <f t="shared" si="1032"/>
        <v>29078.94</v>
      </c>
      <c r="IW169" s="6"/>
      <c r="IX169" s="9"/>
      <c r="IY169" s="6"/>
      <c r="IZ169" s="6"/>
      <c r="JA169" s="6"/>
      <c r="JB169" s="9"/>
      <c r="JC169" s="6"/>
      <c r="JD169" s="6"/>
      <c r="JE169" s="6"/>
      <c r="JF169" s="9"/>
      <c r="JG169" s="6"/>
      <c r="JH169" s="6"/>
      <c r="JI169" s="1"/>
      <c r="JJ169" s="2"/>
      <c r="JK169" s="1"/>
      <c r="JL169" s="1"/>
      <c r="JM169" s="1"/>
      <c r="JN169" s="2"/>
      <c r="JO169" s="1"/>
      <c r="JP169" s="1"/>
      <c r="JQ169" s="1"/>
      <c r="JR169" s="2"/>
      <c r="JS169" s="1"/>
      <c r="JT169" s="1"/>
      <c r="JU169" s="1"/>
      <c r="JV169" s="2"/>
      <c r="JW169" s="1"/>
      <c r="JX169" s="1"/>
      <c r="JY169" s="1"/>
      <c r="JZ169" s="2"/>
      <c r="KA169" s="1"/>
      <c r="KB169" s="1"/>
      <c r="KC169" s="1"/>
      <c r="KD169" s="2"/>
      <c r="KE169" s="1"/>
      <c r="KF169" s="1"/>
      <c r="KG169" s="1"/>
      <c r="KH169" s="2"/>
      <c r="KI169" s="1"/>
      <c r="KJ169" s="1"/>
      <c r="KK169" s="1"/>
      <c r="KL169" s="2"/>
      <c r="KM169" s="1"/>
      <c r="KN169" s="1"/>
      <c r="KO169" s="1"/>
    </row>
    <row r="170" spans="1:376" x14ac:dyDescent="0.3">
      <c r="A170" s="64">
        <v>2016</v>
      </c>
      <c r="B170" s="65" t="s">
        <v>13</v>
      </c>
      <c r="C170" s="48">
        <v>0</v>
      </c>
      <c r="D170" s="11">
        <v>0</v>
      </c>
      <c r="E170" s="49">
        <f t="shared" si="1001"/>
        <v>0</v>
      </c>
      <c r="F170" s="48">
        <v>0</v>
      </c>
      <c r="G170" s="11">
        <v>0</v>
      </c>
      <c r="H170" s="49">
        <v>0</v>
      </c>
      <c r="I170" s="48">
        <v>0.94099999999999995</v>
      </c>
      <c r="J170" s="11">
        <v>35.06</v>
      </c>
      <c r="K170" s="49">
        <f t="shared" si="1028"/>
        <v>37258.235919234867</v>
      </c>
      <c r="L170" s="48">
        <v>0</v>
      </c>
      <c r="M170" s="11">
        <v>0</v>
      </c>
      <c r="N170" s="49">
        <v>0</v>
      </c>
      <c r="O170" s="48">
        <v>0</v>
      </c>
      <c r="P170" s="11">
        <v>0</v>
      </c>
      <c r="Q170" s="49">
        <v>0</v>
      </c>
      <c r="R170" s="48">
        <v>0</v>
      </c>
      <c r="S170" s="11">
        <v>0</v>
      </c>
      <c r="T170" s="49">
        <v>0</v>
      </c>
      <c r="U170" s="48">
        <v>0</v>
      </c>
      <c r="V170" s="11">
        <v>0</v>
      </c>
      <c r="W170" s="49">
        <v>0</v>
      </c>
      <c r="X170" s="48">
        <v>0</v>
      </c>
      <c r="Y170" s="11">
        <v>0</v>
      </c>
      <c r="Z170" s="49">
        <v>0</v>
      </c>
      <c r="AA170" s="48">
        <v>0</v>
      </c>
      <c r="AB170" s="11">
        <v>0</v>
      </c>
      <c r="AC170" s="49">
        <f t="shared" si="1002"/>
        <v>0</v>
      </c>
      <c r="AD170" s="48">
        <v>0</v>
      </c>
      <c r="AE170" s="11">
        <v>0</v>
      </c>
      <c r="AF170" s="49">
        <v>0</v>
      </c>
      <c r="AG170" s="48">
        <v>0</v>
      </c>
      <c r="AH170" s="11">
        <v>0</v>
      </c>
      <c r="AI170" s="49">
        <v>0</v>
      </c>
      <c r="AJ170" s="48">
        <v>0</v>
      </c>
      <c r="AK170" s="11">
        <v>0</v>
      </c>
      <c r="AL170" s="49">
        <v>0</v>
      </c>
      <c r="AM170" s="48">
        <v>0.92500000000000004</v>
      </c>
      <c r="AN170" s="11">
        <v>126.7</v>
      </c>
      <c r="AO170" s="49">
        <f t="shared" si="1003"/>
        <v>136972.97297297296</v>
      </c>
      <c r="AP170" s="48">
        <v>0</v>
      </c>
      <c r="AQ170" s="11">
        <v>0</v>
      </c>
      <c r="AR170" s="49">
        <v>0</v>
      </c>
      <c r="AS170" s="48">
        <v>0</v>
      </c>
      <c r="AT170" s="11">
        <v>0</v>
      </c>
      <c r="AU170" s="49">
        <f t="shared" si="1004"/>
        <v>0</v>
      </c>
      <c r="AV170" s="48">
        <v>0.2</v>
      </c>
      <c r="AW170" s="11">
        <v>14.24</v>
      </c>
      <c r="AX170" s="49">
        <f t="shared" si="1029"/>
        <v>71200</v>
      </c>
      <c r="AY170" s="48">
        <v>48.71</v>
      </c>
      <c r="AZ170" s="11">
        <v>2458.8200000000002</v>
      </c>
      <c r="BA170" s="49">
        <f t="shared" si="1005"/>
        <v>50478.751796345721</v>
      </c>
      <c r="BB170" s="48">
        <v>0</v>
      </c>
      <c r="BC170" s="11">
        <v>0</v>
      </c>
      <c r="BD170" s="49">
        <v>0</v>
      </c>
      <c r="BE170" s="48">
        <v>9.4E-2</v>
      </c>
      <c r="BF170" s="11">
        <v>1452.01</v>
      </c>
      <c r="BG170" s="49">
        <f t="shared" si="1006"/>
        <v>15446914.893617021</v>
      </c>
      <c r="BH170" s="48">
        <v>0</v>
      </c>
      <c r="BI170" s="11">
        <v>0</v>
      </c>
      <c r="BJ170" s="49">
        <v>0</v>
      </c>
      <c r="BK170" s="48">
        <v>11.382999999999999</v>
      </c>
      <c r="BL170" s="11">
        <v>1252.05</v>
      </c>
      <c r="BM170" s="49">
        <f t="shared" si="1007"/>
        <v>109992.97197575332</v>
      </c>
      <c r="BN170" s="48">
        <v>0</v>
      </c>
      <c r="BO170" s="11">
        <v>0</v>
      </c>
      <c r="BP170" s="49">
        <v>0</v>
      </c>
      <c r="BQ170" s="48">
        <v>40.332000000000001</v>
      </c>
      <c r="BR170" s="11">
        <v>3183.92</v>
      </c>
      <c r="BS170" s="49">
        <f t="shared" si="1008"/>
        <v>78942.774967767531</v>
      </c>
      <c r="BT170" s="48">
        <v>0</v>
      </c>
      <c r="BU170" s="11">
        <v>0</v>
      </c>
      <c r="BV170" s="49">
        <v>0</v>
      </c>
      <c r="BW170" s="48">
        <v>0</v>
      </c>
      <c r="BX170" s="11">
        <v>0</v>
      </c>
      <c r="BY170" s="49">
        <v>0</v>
      </c>
      <c r="BZ170" s="48">
        <v>0</v>
      </c>
      <c r="CA170" s="11">
        <v>0</v>
      </c>
      <c r="CB170" s="49">
        <v>0</v>
      </c>
      <c r="CC170" s="48">
        <v>0</v>
      </c>
      <c r="CD170" s="11">
        <v>0</v>
      </c>
      <c r="CE170" s="49">
        <v>0</v>
      </c>
      <c r="CF170" s="48">
        <v>0</v>
      </c>
      <c r="CG170" s="11">
        <v>0</v>
      </c>
      <c r="CH170" s="49">
        <v>0</v>
      </c>
      <c r="CI170" s="48">
        <v>0</v>
      </c>
      <c r="CJ170" s="11">
        <v>0</v>
      </c>
      <c r="CK170" s="49">
        <v>0</v>
      </c>
      <c r="CL170" s="48">
        <v>0</v>
      </c>
      <c r="CM170" s="11">
        <v>0</v>
      </c>
      <c r="CN170" s="49">
        <v>0</v>
      </c>
      <c r="CO170" s="48">
        <v>6.0999999999999999E-2</v>
      </c>
      <c r="CP170" s="11">
        <v>153.86000000000001</v>
      </c>
      <c r="CQ170" s="49">
        <f t="shared" si="1009"/>
        <v>2522295.0819672132</v>
      </c>
      <c r="CR170" s="48">
        <v>0</v>
      </c>
      <c r="CS170" s="11">
        <v>0</v>
      </c>
      <c r="CT170" s="49">
        <v>0</v>
      </c>
      <c r="CU170" s="48">
        <v>3.1E-2</v>
      </c>
      <c r="CV170" s="11">
        <v>2.36</v>
      </c>
      <c r="CW170" s="49">
        <f t="shared" si="1011"/>
        <v>76129.032258064515</v>
      </c>
      <c r="CX170" s="48">
        <v>0</v>
      </c>
      <c r="CY170" s="11">
        <v>0</v>
      </c>
      <c r="CZ170" s="49">
        <v>0</v>
      </c>
      <c r="DA170" s="48">
        <v>0</v>
      </c>
      <c r="DB170" s="11">
        <v>0</v>
      </c>
      <c r="DC170" s="49">
        <v>0</v>
      </c>
      <c r="DD170" s="48">
        <v>0</v>
      </c>
      <c r="DE170" s="11">
        <v>0</v>
      </c>
      <c r="DF170" s="49">
        <v>0</v>
      </c>
      <c r="DG170" s="48">
        <v>0</v>
      </c>
      <c r="DH170" s="11">
        <v>0</v>
      </c>
      <c r="DI170" s="49">
        <v>0</v>
      </c>
      <c r="DJ170" s="48">
        <v>0</v>
      </c>
      <c r="DK170" s="11">
        <v>0</v>
      </c>
      <c r="DL170" s="49">
        <v>0</v>
      </c>
      <c r="DM170" s="48">
        <v>0</v>
      </c>
      <c r="DN170" s="11">
        <v>0</v>
      </c>
      <c r="DO170" s="49">
        <v>0</v>
      </c>
      <c r="DP170" s="48">
        <v>0</v>
      </c>
      <c r="DQ170" s="11">
        <v>0</v>
      </c>
      <c r="DR170" s="49">
        <v>0</v>
      </c>
      <c r="DS170" s="48">
        <v>0</v>
      </c>
      <c r="DT170" s="11">
        <v>0</v>
      </c>
      <c r="DU170" s="49">
        <v>0</v>
      </c>
      <c r="DV170" s="48">
        <v>0</v>
      </c>
      <c r="DW170" s="11">
        <v>0</v>
      </c>
      <c r="DX170" s="49">
        <v>0</v>
      </c>
      <c r="DY170" s="48">
        <v>0</v>
      </c>
      <c r="DZ170" s="11">
        <v>0</v>
      </c>
      <c r="EA170" s="49">
        <v>0</v>
      </c>
      <c r="EB170" s="48">
        <v>0</v>
      </c>
      <c r="EC170" s="11">
        <v>0</v>
      </c>
      <c r="ED170" s="49">
        <v>0</v>
      </c>
      <c r="EE170" s="48">
        <v>0</v>
      </c>
      <c r="EF170" s="11">
        <v>0</v>
      </c>
      <c r="EG170" s="49">
        <v>0</v>
      </c>
      <c r="EH170" s="48">
        <v>0</v>
      </c>
      <c r="EI170" s="11">
        <v>0</v>
      </c>
      <c r="EJ170" s="49">
        <v>0</v>
      </c>
      <c r="EK170" s="48">
        <v>0</v>
      </c>
      <c r="EL170" s="11">
        <v>0</v>
      </c>
      <c r="EM170" s="49">
        <f t="shared" si="1015"/>
        <v>0</v>
      </c>
      <c r="EN170" s="48">
        <v>0</v>
      </c>
      <c r="EO170" s="11">
        <v>0</v>
      </c>
      <c r="EP170" s="49">
        <v>0</v>
      </c>
      <c r="EQ170" s="48">
        <v>101.568</v>
      </c>
      <c r="ER170" s="11">
        <v>8961.39</v>
      </c>
      <c r="ES170" s="49">
        <f t="shared" si="1016"/>
        <v>88230.446597353497</v>
      </c>
      <c r="ET170" s="48">
        <v>0</v>
      </c>
      <c r="EU170" s="11">
        <v>0</v>
      </c>
      <c r="EV170" s="49">
        <v>0</v>
      </c>
      <c r="EW170" s="48">
        <v>0</v>
      </c>
      <c r="EX170" s="11">
        <v>0</v>
      </c>
      <c r="EY170" s="49">
        <v>0</v>
      </c>
      <c r="EZ170" s="48">
        <v>0</v>
      </c>
      <c r="FA170" s="11">
        <v>0</v>
      </c>
      <c r="FB170" s="49">
        <v>0</v>
      </c>
      <c r="FC170" s="48">
        <v>0</v>
      </c>
      <c r="FD170" s="11">
        <v>0</v>
      </c>
      <c r="FE170" s="49">
        <v>0</v>
      </c>
      <c r="FF170" s="48">
        <v>0</v>
      </c>
      <c r="FG170" s="11">
        <v>0</v>
      </c>
      <c r="FH170" s="49">
        <v>0</v>
      </c>
      <c r="FI170" s="48">
        <v>0</v>
      </c>
      <c r="FJ170" s="11">
        <v>0</v>
      </c>
      <c r="FK170" s="49">
        <v>0</v>
      </c>
      <c r="FL170" s="48">
        <v>0</v>
      </c>
      <c r="FM170" s="11">
        <v>0</v>
      </c>
      <c r="FN170" s="49">
        <v>0</v>
      </c>
      <c r="FO170" s="48">
        <v>0</v>
      </c>
      <c r="FP170" s="11">
        <v>0</v>
      </c>
      <c r="FQ170" s="49">
        <v>0</v>
      </c>
      <c r="FR170" s="48">
        <v>0</v>
      </c>
      <c r="FS170" s="11">
        <v>0</v>
      </c>
      <c r="FT170" s="49">
        <v>0</v>
      </c>
      <c r="FU170" s="48">
        <v>0</v>
      </c>
      <c r="FV170" s="11">
        <v>0</v>
      </c>
      <c r="FW170" s="49">
        <v>0</v>
      </c>
      <c r="FX170" s="48">
        <v>0</v>
      </c>
      <c r="FY170" s="11">
        <v>0</v>
      </c>
      <c r="FZ170" s="49">
        <v>0</v>
      </c>
      <c r="GA170" s="48">
        <v>0</v>
      </c>
      <c r="GB170" s="11">
        <v>0</v>
      </c>
      <c r="GC170" s="49">
        <v>0</v>
      </c>
      <c r="GD170" s="48">
        <v>0</v>
      </c>
      <c r="GE170" s="11">
        <v>0</v>
      </c>
      <c r="GF170" s="49">
        <v>0</v>
      </c>
      <c r="GG170" s="48">
        <v>0</v>
      </c>
      <c r="GH170" s="11">
        <v>0</v>
      </c>
      <c r="GI170" s="49">
        <v>0</v>
      </c>
      <c r="GJ170" s="48">
        <v>0</v>
      </c>
      <c r="GK170" s="11">
        <v>0</v>
      </c>
      <c r="GL170" s="49">
        <v>0</v>
      </c>
      <c r="GM170" s="48">
        <v>29.786000000000001</v>
      </c>
      <c r="GN170" s="11">
        <v>3361.71</v>
      </c>
      <c r="GO170" s="49">
        <f t="shared" si="1023"/>
        <v>112862.08285771839</v>
      </c>
      <c r="GP170" s="48">
        <v>0</v>
      </c>
      <c r="GQ170" s="11">
        <v>0</v>
      </c>
      <c r="GR170" s="49">
        <v>0</v>
      </c>
      <c r="GS170" s="48">
        <v>0</v>
      </c>
      <c r="GT170" s="11">
        <v>0</v>
      </c>
      <c r="GU170" s="49">
        <v>0</v>
      </c>
      <c r="GV170" s="48">
        <v>0</v>
      </c>
      <c r="GW170" s="11">
        <v>0</v>
      </c>
      <c r="GX170" s="49">
        <v>0</v>
      </c>
      <c r="GY170" s="48">
        <v>0</v>
      </c>
      <c r="GZ170" s="11">
        <v>0</v>
      </c>
      <c r="HA170" s="49">
        <v>0</v>
      </c>
      <c r="HB170" s="48">
        <v>0</v>
      </c>
      <c r="HC170" s="11">
        <v>0</v>
      </c>
      <c r="HD170" s="49">
        <v>0</v>
      </c>
      <c r="HE170" s="48">
        <v>0</v>
      </c>
      <c r="HF170" s="11">
        <v>0</v>
      </c>
      <c r="HG170" s="49">
        <v>0</v>
      </c>
      <c r="HH170" s="48">
        <v>0</v>
      </c>
      <c r="HI170" s="11">
        <v>0</v>
      </c>
      <c r="HJ170" s="49">
        <v>0</v>
      </c>
      <c r="HK170" s="48">
        <v>0</v>
      </c>
      <c r="HL170" s="11">
        <v>0</v>
      </c>
      <c r="HM170" s="49">
        <v>0</v>
      </c>
      <c r="HN170" s="48">
        <v>0</v>
      </c>
      <c r="HO170" s="11">
        <v>0</v>
      </c>
      <c r="HP170" s="49">
        <v>0</v>
      </c>
      <c r="HQ170" s="48">
        <v>0</v>
      </c>
      <c r="HR170" s="11">
        <v>0</v>
      </c>
      <c r="HS170" s="49">
        <v>0</v>
      </c>
      <c r="HT170" s="48">
        <v>2.5000000000000001E-2</v>
      </c>
      <c r="HU170" s="11">
        <v>0.28000000000000003</v>
      </c>
      <c r="HV170" s="49">
        <f t="shared" si="1019"/>
        <v>11200.000000000002</v>
      </c>
      <c r="HW170" s="48">
        <v>6.4290000000000003</v>
      </c>
      <c r="HX170" s="11">
        <v>1532.5</v>
      </c>
      <c r="HY170" s="49">
        <f t="shared" si="1020"/>
        <v>238372.99735573182</v>
      </c>
      <c r="HZ170" s="48">
        <v>0</v>
      </c>
      <c r="IA170" s="11">
        <v>0</v>
      </c>
      <c r="IB170" s="49">
        <v>0</v>
      </c>
      <c r="IC170" s="56"/>
      <c r="ID170" s="18"/>
      <c r="IE170" s="57"/>
      <c r="IF170" s="56"/>
      <c r="IG170" s="18"/>
      <c r="IH170" s="57"/>
      <c r="II170" s="56"/>
      <c r="IJ170" s="18"/>
      <c r="IK170" s="57"/>
      <c r="IL170" s="56"/>
      <c r="IM170" s="18"/>
      <c r="IN170" s="57"/>
      <c r="IO170" s="56"/>
      <c r="IP170" s="18"/>
      <c r="IQ170" s="57"/>
      <c r="IR170" s="48">
        <v>0</v>
      </c>
      <c r="IS170" s="11">
        <v>0</v>
      </c>
      <c r="IT170" s="49">
        <v>0</v>
      </c>
      <c r="IU170" s="10">
        <f t="shared" si="1031"/>
        <v>240.39100000000002</v>
      </c>
      <c r="IV170" s="15">
        <f t="shared" si="1032"/>
        <v>21082.889999999996</v>
      </c>
      <c r="IW170" s="6"/>
      <c r="IX170" s="9"/>
      <c r="IY170" s="6"/>
      <c r="IZ170" s="6"/>
      <c r="JA170" s="6"/>
      <c r="JB170" s="9"/>
      <c r="JC170" s="6"/>
      <c r="JD170" s="6"/>
      <c r="JE170" s="6"/>
      <c r="JF170" s="9"/>
      <c r="JG170" s="6"/>
      <c r="JH170" s="6"/>
      <c r="JI170" s="1"/>
      <c r="JJ170" s="2"/>
      <c r="JK170" s="1"/>
      <c r="JL170" s="1"/>
      <c r="JM170" s="1"/>
      <c r="JN170" s="2"/>
      <c r="JO170" s="1"/>
      <c r="JP170" s="1"/>
      <c r="JQ170" s="1"/>
      <c r="JR170" s="2"/>
      <c r="JS170" s="1"/>
      <c r="JT170" s="1"/>
      <c r="JU170" s="1"/>
      <c r="JV170" s="2"/>
      <c r="JW170" s="1"/>
      <c r="JX170" s="1"/>
      <c r="JY170" s="1"/>
      <c r="JZ170" s="2"/>
      <c r="KA170" s="1"/>
      <c r="KB170" s="1"/>
      <c r="KC170" s="1"/>
      <c r="KD170" s="2"/>
      <c r="KE170" s="1"/>
      <c r="KF170" s="1"/>
      <c r="KG170" s="1"/>
      <c r="KH170" s="2"/>
      <c r="KI170" s="1"/>
      <c r="KJ170" s="1"/>
      <c r="KK170" s="1"/>
      <c r="KL170" s="2"/>
      <c r="KM170" s="1"/>
      <c r="KN170" s="1"/>
      <c r="KO170" s="1"/>
    </row>
    <row r="171" spans="1:376" x14ac:dyDescent="0.3">
      <c r="A171" s="64">
        <v>2016</v>
      </c>
      <c r="B171" s="65" t="s">
        <v>14</v>
      </c>
      <c r="C171" s="48">
        <v>0</v>
      </c>
      <c r="D171" s="11">
        <v>0</v>
      </c>
      <c r="E171" s="49">
        <f t="shared" si="1001"/>
        <v>0</v>
      </c>
      <c r="F171" s="48">
        <v>0</v>
      </c>
      <c r="G171" s="11">
        <v>0</v>
      </c>
      <c r="H171" s="49">
        <v>0</v>
      </c>
      <c r="I171" s="48">
        <v>0</v>
      </c>
      <c r="J171" s="11">
        <v>0</v>
      </c>
      <c r="K171" s="49">
        <v>0</v>
      </c>
      <c r="L171" s="48">
        <v>0</v>
      </c>
      <c r="M171" s="11">
        <v>0</v>
      </c>
      <c r="N171" s="49">
        <v>0</v>
      </c>
      <c r="O171" s="48">
        <v>0</v>
      </c>
      <c r="P171" s="11">
        <v>0</v>
      </c>
      <c r="Q171" s="49">
        <v>0</v>
      </c>
      <c r="R171" s="48">
        <v>0</v>
      </c>
      <c r="S171" s="11">
        <v>0</v>
      </c>
      <c r="T171" s="49">
        <v>0</v>
      </c>
      <c r="U171" s="48">
        <v>0</v>
      </c>
      <c r="V171" s="11">
        <v>0</v>
      </c>
      <c r="W171" s="49">
        <v>0</v>
      </c>
      <c r="X171" s="48">
        <v>0</v>
      </c>
      <c r="Y171" s="11">
        <v>0</v>
      </c>
      <c r="Z171" s="49">
        <v>0</v>
      </c>
      <c r="AA171" s="48">
        <v>0</v>
      </c>
      <c r="AB171" s="11">
        <v>0</v>
      </c>
      <c r="AC171" s="49">
        <f t="shared" si="1002"/>
        <v>0</v>
      </c>
      <c r="AD171" s="48">
        <v>0</v>
      </c>
      <c r="AE171" s="11">
        <v>0</v>
      </c>
      <c r="AF171" s="49">
        <v>0</v>
      </c>
      <c r="AG171" s="48">
        <v>0</v>
      </c>
      <c r="AH171" s="11">
        <v>0</v>
      </c>
      <c r="AI171" s="49">
        <v>0</v>
      </c>
      <c r="AJ171" s="48">
        <v>0</v>
      </c>
      <c r="AK171" s="11">
        <v>0</v>
      </c>
      <c r="AL171" s="49">
        <v>0</v>
      </c>
      <c r="AM171" s="48">
        <v>1.5</v>
      </c>
      <c r="AN171" s="11">
        <v>541.99</v>
      </c>
      <c r="AO171" s="49">
        <f t="shared" si="1003"/>
        <v>361326.66666666663</v>
      </c>
      <c r="AP171" s="48">
        <v>0</v>
      </c>
      <c r="AQ171" s="11">
        <v>0</v>
      </c>
      <c r="AR171" s="49">
        <v>0</v>
      </c>
      <c r="AS171" s="48">
        <v>0</v>
      </c>
      <c r="AT171" s="11">
        <v>0</v>
      </c>
      <c r="AU171" s="49">
        <f t="shared" si="1004"/>
        <v>0</v>
      </c>
      <c r="AV171" s="48">
        <v>0</v>
      </c>
      <c r="AW171" s="11">
        <v>0</v>
      </c>
      <c r="AX171" s="49">
        <v>0</v>
      </c>
      <c r="AY171" s="48">
        <v>9.42</v>
      </c>
      <c r="AZ171" s="11">
        <v>941.43</v>
      </c>
      <c r="BA171" s="49">
        <f t="shared" si="1005"/>
        <v>99939.490445859876</v>
      </c>
      <c r="BB171" s="48">
        <v>0</v>
      </c>
      <c r="BC171" s="11">
        <v>0</v>
      </c>
      <c r="BD171" s="49">
        <v>0</v>
      </c>
      <c r="BE171" s="48">
        <v>1.456</v>
      </c>
      <c r="BF171" s="11">
        <v>2316.3200000000002</v>
      </c>
      <c r="BG171" s="49">
        <f t="shared" si="1006"/>
        <v>1590879.1208791211</v>
      </c>
      <c r="BH171" s="48">
        <v>0</v>
      </c>
      <c r="BI171" s="11">
        <v>0</v>
      </c>
      <c r="BJ171" s="49">
        <v>0</v>
      </c>
      <c r="BK171" s="48">
        <v>2.544</v>
      </c>
      <c r="BL171" s="11">
        <v>553.12</v>
      </c>
      <c r="BM171" s="49">
        <f t="shared" si="1007"/>
        <v>217421.38364779874</v>
      </c>
      <c r="BN171" s="48">
        <v>0</v>
      </c>
      <c r="BO171" s="11">
        <v>0</v>
      </c>
      <c r="BP171" s="49">
        <v>0</v>
      </c>
      <c r="BQ171" s="48">
        <v>145.452</v>
      </c>
      <c r="BR171" s="11">
        <v>9022.5499999999993</v>
      </c>
      <c r="BS171" s="49">
        <f t="shared" si="1008"/>
        <v>62031.116794543901</v>
      </c>
      <c r="BT171" s="48">
        <v>0</v>
      </c>
      <c r="BU171" s="11">
        <v>0</v>
      </c>
      <c r="BV171" s="49">
        <v>0</v>
      </c>
      <c r="BW171" s="48">
        <v>0</v>
      </c>
      <c r="BX171" s="11">
        <v>0</v>
      </c>
      <c r="BY171" s="49">
        <v>0</v>
      </c>
      <c r="BZ171" s="48">
        <v>0</v>
      </c>
      <c r="CA171" s="11">
        <v>0</v>
      </c>
      <c r="CB171" s="49">
        <v>0</v>
      </c>
      <c r="CC171" s="48">
        <v>0</v>
      </c>
      <c r="CD171" s="11">
        <v>0</v>
      </c>
      <c r="CE171" s="49">
        <v>0</v>
      </c>
      <c r="CF171" s="48">
        <v>0</v>
      </c>
      <c r="CG171" s="11">
        <v>0</v>
      </c>
      <c r="CH171" s="49">
        <v>0</v>
      </c>
      <c r="CI171" s="48">
        <v>0</v>
      </c>
      <c r="CJ171" s="11">
        <v>0</v>
      </c>
      <c r="CK171" s="49">
        <v>0</v>
      </c>
      <c r="CL171" s="48">
        <v>0</v>
      </c>
      <c r="CM171" s="11">
        <v>0</v>
      </c>
      <c r="CN171" s="49">
        <v>0</v>
      </c>
      <c r="CO171" s="48">
        <v>4.4999999999999998E-2</v>
      </c>
      <c r="CP171" s="11">
        <v>71.5</v>
      </c>
      <c r="CQ171" s="49">
        <f t="shared" si="1009"/>
        <v>1588888.888888889</v>
      </c>
      <c r="CR171" s="48">
        <v>9.5500000000000007</v>
      </c>
      <c r="CS171" s="11">
        <v>1266.81</v>
      </c>
      <c r="CT171" s="49">
        <f t="shared" si="1010"/>
        <v>132650.26178010469</v>
      </c>
      <c r="CU171" s="48">
        <v>0.64</v>
      </c>
      <c r="CV171" s="11">
        <v>70.47</v>
      </c>
      <c r="CW171" s="49">
        <f t="shared" si="1011"/>
        <v>110109.375</v>
      </c>
      <c r="CX171" s="48">
        <v>0</v>
      </c>
      <c r="CY171" s="11">
        <v>0</v>
      </c>
      <c r="CZ171" s="49">
        <v>0</v>
      </c>
      <c r="DA171" s="48">
        <v>0</v>
      </c>
      <c r="DB171" s="11">
        <v>0</v>
      </c>
      <c r="DC171" s="49">
        <v>0</v>
      </c>
      <c r="DD171" s="48">
        <v>0</v>
      </c>
      <c r="DE171" s="11">
        <v>0</v>
      </c>
      <c r="DF171" s="49">
        <v>0</v>
      </c>
      <c r="DG171" s="48">
        <v>0</v>
      </c>
      <c r="DH171" s="11">
        <v>0</v>
      </c>
      <c r="DI171" s="49">
        <v>0</v>
      </c>
      <c r="DJ171" s="48">
        <v>0</v>
      </c>
      <c r="DK171" s="11">
        <v>0</v>
      </c>
      <c r="DL171" s="49">
        <v>0</v>
      </c>
      <c r="DM171" s="48">
        <v>2.0680000000000001</v>
      </c>
      <c r="DN171" s="11">
        <v>92.63</v>
      </c>
      <c r="DO171" s="49">
        <f t="shared" si="1013"/>
        <v>44792.069632495164</v>
      </c>
      <c r="DP171" s="48">
        <v>0</v>
      </c>
      <c r="DQ171" s="11">
        <v>0</v>
      </c>
      <c r="DR171" s="49">
        <v>0</v>
      </c>
      <c r="DS171" s="48">
        <v>0</v>
      </c>
      <c r="DT171" s="11">
        <v>0</v>
      </c>
      <c r="DU171" s="49">
        <v>0</v>
      </c>
      <c r="DV171" s="48">
        <v>0</v>
      </c>
      <c r="DW171" s="11">
        <v>0</v>
      </c>
      <c r="DX171" s="49">
        <v>0</v>
      </c>
      <c r="DY171" s="48">
        <v>0</v>
      </c>
      <c r="DZ171" s="11">
        <v>0</v>
      </c>
      <c r="EA171" s="49">
        <v>0</v>
      </c>
      <c r="EB171" s="48">
        <v>0</v>
      </c>
      <c r="EC171" s="11">
        <v>0</v>
      </c>
      <c r="ED171" s="49">
        <v>0</v>
      </c>
      <c r="EE171" s="48">
        <v>0</v>
      </c>
      <c r="EF171" s="11">
        <v>0</v>
      </c>
      <c r="EG171" s="49">
        <v>0</v>
      </c>
      <c r="EH171" s="48">
        <v>0</v>
      </c>
      <c r="EI171" s="11">
        <v>0</v>
      </c>
      <c r="EJ171" s="49">
        <v>0</v>
      </c>
      <c r="EK171" s="48">
        <v>0</v>
      </c>
      <c r="EL171" s="11">
        <v>0</v>
      </c>
      <c r="EM171" s="49">
        <f t="shared" si="1015"/>
        <v>0</v>
      </c>
      <c r="EN171" s="48">
        <v>0</v>
      </c>
      <c r="EO171" s="11">
        <v>0</v>
      </c>
      <c r="EP171" s="49">
        <v>0</v>
      </c>
      <c r="EQ171" s="48">
        <v>91.320999999999998</v>
      </c>
      <c r="ER171" s="11">
        <v>8924.1</v>
      </c>
      <c r="ES171" s="49">
        <f t="shared" si="1016"/>
        <v>97722.320167321872</v>
      </c>
      <c r="ET171" s="48">
        <v>0</v>
      </c>
      <c r="EU171" s="11">
        <v>0</v>
      </c>
      <c r="EV171" s="49">
        <v>0</v>
      </c>
      <c r="EW171" s="48">
        <v>0</v>
      </c>
      <c r="EX171" s="11">
        <v>0</v>
      </c>
      <c r="EY171" s="49">
        <v>0</v>
      </c>
      <c r="EZ171" s="48">
        <v>10.97</v>
      </c>
      <c r="FA171" s="11">
        <v>15.35</v>
      </c>
      <c r="FB171" s="49">
        <f t="shared" si="1035"/>
        <v>1399.2707383773927</v>
      </c>
      <c r="FC171" s="48">
        <v>0</v>
      </c>
      <c r="FD171" s="11">
        <v>0</v>
      </c>
      <c r="FE171" s="49">
        <v>0</v>
      </c>
      <c r="FF171" s="48">
        <v>0</v>
      </c>
      <c r="FG171" s="11">
        <v>0</v>
      </c>
      <c r="FH171" s="49">
        <v>0</v>
      </c>
      <c r="FI171" s="48">
        <v>0</v>
      </c>
      <c r="FJ171" s="11">
        <v>0</v>
      </c>
      <c r="FK171" s="49">
        <v>0</v>
      </c>
      <c r="FL171" s="48">
        <v>0</v>
      </c>
      <c r="FM171" s="11">
        <v>0</v>
      </c>
      <c r="FN171" s="49">
        <v>0</v>
      </c>
      <c r="FO171" s="48">
        <v>0.374</v>
      </c>
      <c r="FP171" s="11">
        <v>100.39</v>
      </c>
      <c r="FQ171" s="49">
        <f t="shared" si="1017"/>
        <v>268422.45989304816</v>
      </c>
      <c r="FR171" s="48">
        <v>0</v>
      </c>
      <c r="FS171" s="11">
        <v>0</v>
      </c>
      <c r="FT171" s="49">
        <v>0</v>
      </c>
      <c r="FU171" s="48">
        <v>0.49</v>
      </c>
      <c r="FV171" s="11">
        <v>44.48</v>
      </c>
      <c r="FW171" s="49">
        <f t="shared" ref="FW171" si="1038">FV171/FU171*1000</f>
        <v>90775.510204081627</v>
      </c>
      <c r="FX171" s="48">
        <v>0</v>
      </c>
      <c r="FY171" s="11">
        <v>0</v>
      </c>
      <c r="FZ171" s="49">
        <v>0</v>
      </c>
      <c r="GA171" s="48">
        <v>0</v>
      </c>
      <c r="GB171" s="11">
        <v>0</v>
      </c>
      <c r="GC171" s="49">
        <v>0</v>
      </c>
      <c r="GD171" s="48">
        <v>0</v>
      </c>
      <c r="GE171" s="11">
        <v>0</v>
      </c>
      <c r="GF171" s="49">
        <v>0</v>
      </c>
      <c r="GG171" s="48">
        <v>0</v>
      </c>
      <c r="GH171" s="11">
        <v>0</v>
      </c>
      <c r="GI171" s="49">
        <v>0</v>
      </c>
      <c r="GJ171" s="48">
        <v>0</v>
      </c>
      <c r="GK171" s="11">
        <v>0</v>
      </c>
      <c r="GL171" s="49">
        <v>0</v>
      </c>
      <c r="GM171" s="48">
        <v>94.828000000000003</v>
      </c>
      <c r="GN171" s="11">
        <v>10469.370000000001</v>
      </c>
      <c r="GO171" s="49">
        <f t="shared" si="1023"/>
        <v>110403.78369258027</v>
      </c>
      <c r="GP171" s="48">
        <v>0</v>
      </c>
      <c r="GQ171" s="11">
        <v>0</v>
      </c>
      <c r="GR171" s="49">
        <v>0</v>
      </c>
      <c r="GS171" s="48">
        <v>0.2</v>
      </c>
      <c r="GT171" s="11">
        <v>61.16</v>
      </c>
      <c r="GU171" s="49">
        <f t="shared" si="1027"/>
        <v>305799.99999999994</v>
      </c>
      <c r="GV171" s="48">
        <v>0</v>
      </c>
      <c r="GW171" s="11">
        <v>0</v>
      </c>
      <c r="GX171" s="49">
        <v>0</v>
      </c>
      <c r="GY171" s="48">
        <v>0.5</v>
      </c>
      <c r="GZ171" s="11">
        <v>21.77</v>
      </c>
      <c r="HA171" s="49">
        <f t="shared" si="1018"/>
        <v>43540</v>
      </c>
      <c r="HB171" s="48">
        <v>0</v>
      </c>
      <c r="HC171" s="11">
        <v>0</v>
      </c>
      <c r="HD171" s="49">
        <v>0</v>
      </c>
      <c r="HE171" s="48">
        <v>0</v>
      </c>
      <c r="HF171" s="11">
        <v>0</v>
      </c>
      <c r="HG171" s="49">
        <v>0</v>
      </c>
      <c r="HH171" s="48">
        <v>6.48</v>
      </c>
      <c r="HI171" s="11">
        <v>630.66999999999996</v>
      </c>
      <c r="HJ171" s="49">
        <f t="shared" ref="HJ171" si="1039">HI171/HH171*1000</f>
        <v>97325.617283950603</v>
      </c>
      <c r="HK171" s="48">
        <v>0</v>
      </c>
      <c r="HL171" s="11">
        <v>0</v>
      </c>
      <c r="HM171" s="49">
        <v>0</v>
      </c>
      <c r="HN171" s="48">
        <v>0</v>
      </c>
      <c r="HO171" s="11">
        <v>0</v>
      </c>
      <c r="HP171" s="49">
        <v>0</v>
      </c>
      <c r="HQ171" s="48">
        <v>0</v>
      </c>
      <c r="HR171" s="11">
        <v>0</v>
      </c>
      <c r="HS171" s="49">
        <v>0</v>
      </c>
      <c r="HT171" s="48">
        <v>0.625</v>
      </c>
      <c r="HU171" s="11">
        <v>89.85</v>
      </c>
      <c r="HV171" s="49">
        <f t="shared" si="1019"/>
        <v>143760</v>
      </c>
      <c r="HW171" s="48">
        <v>4.82</v>
      </c>
      <c r="HX171" s="11">
        <v>400.34</v>
      </c>
      <c r="HY171" s="49">
        <f t="shared" si="1020"/>
        <v>83058.091286307041</v>
      </c>
      <c r="HZ171" s="48">
        <v>1.363</v>
      </c>
      <c r="IA171" s="11">
        <v>34.380000000000003</v>
      </c>
      <c r="IB171" s="49">
        <f t="shared" ref="IB171:IB172" si="1040">IA171/HZ171*1000</f>
        <v>25223.77109317682</v>
      </c>
      <c r="IC171" s="56"/>
      <c r="ID171" s="18"/>
      <c r="IE171" s="57"/>
      <c r="IF171" s="56"/>
      <c r="IG171" s="18"/>
      <c r="IH171" s="57"/>
      <c r="II171" s="56"/>
      <c r="IJ171" s="18"/>
      <c r="IK171" s="57"/>
      <c r="IL171" s="56"/>
      <c r="IM171" s="18"/>
      <c r="IN171" s="57"/>
      <c r="IO171" s="56"/>
      <c r="IP171" s="18"/>
      <c r="IQ171" s="57"/>
      <c r="IR171" s="48">
        <v>0</v>
      </c>
      <c r="IS171" s="11">
        <v>0</v>
      </c>
      <c r="IT171" s="49">
        <v>0</v>
      </c>
      <c r="IU171" s="10">
        <f t="shared" si="1031"/>
        <v>383.19</v>
      </c>
      <c r="IV171" s="15">
        <f t="shared" si="1032"/>
        <v>33352.359999999986</v>
      </c>
      <c r="IW171" s="6"/>
      <c r="IX171" s="9"/>
      <c r="IY171" s="6"/>
      <c r="IZ171" s="6"/>
      <c r="JA171" s="6"/>
      <c r="JB171" s="9"/>
      <c r="JC171" s="6"/>
      <c r="JD171" s="6"/>
      <c r="JE171" s="6"/>
      <c r="JF171" s="9"/>
      <c r="JG171" s="6"/>
      <c r="JH171" s="6"/>
      <c r="JI171" s="1"/>
      <c r="JJ171" s="2"/>
      <c r="JK171" s="1"/>
      <c r="JL171" s="1"/>
      <c r="JM171" s="1"/>
      <c r="JN171" s="2"/>
      <c r="JO171" s="1"/>
      <c r="JP171" s="1"/>
      <c r="JQ171" s="1"/>
      <c r="JR171" s="2"/>
      <c r="JS171" s="1"/>
      <c r="JT171" s="1"/>
      <c r="JU171" s="1"/>
      <c r="JV171" s="2"/>
      <c r="JW171" s="1"/>
      <c r="JX171" s="1"/>
      <c r="JY171" s="1"/>
      <c r="JZ171" s="2"/>
      <c r="KA171" s="1"/>
      <c r="KB171" s="1"/>
      <c r="KC171" s="1"/>
      <c r="KD171" s="2"/>
      <c r="KE171" s="1"/>
      <c r="KF171" s="1"/>
      <c r="KG171" s="1"/>
      <c r="KH171" s="2"/>
      <c r="KI171" s="1"/>
      <c r="KJ171" s="1"/>
      <c r="KK171" s="1"/>
      <c r="KL171" s="2"/>
      <c r="KM171" s="1"/>
      <c r="KN171" s="1"/>
      <c r="KO171" s="1"/>
    </row>
    <row r="172" spans="1:376" x14ac:dyDescent="0.3">
      <c r="A172" s="64">
        <v>2016</v>
      </c>
      <c r="B172" s="65" t="s">
        <v>15</v>
      </c>
      <c r="C172" s="48">
        <v>0</v>
      </c>
      <c r="D172" s="11">
        <v>0</v>
      </c>
      <c r="E172" s="49">
        <f t="shared" si="1001"/>
        <v>0</v>
      </c>
      <c r="F172" s="48">
        <v>0</v>
      </c>
      <c r="G172" s="11">
        <v>0</v>
      </c>
      <c r="H172" s="49">
        <v>0</v>
      </c>
      <c r="I172" s="48">
        <v>2.266</v>
      </c>
      <c r="J172" s="11">
        <v>86.07</v>
      </c>
      <c r="K172" s="49">
        <f t="shared" si="1028"/>
        <v>37983.230361871138</v>
      </c>
      <c r="L172" s="48">
        <v>0</v>
      </c>
      <c r="M172" s="11">
        <v>0</v>
      </c>
      <c r="N172" s="49">
        <v>0</v>
      </c>
      <c r="O172" s="48">
        <v>0</v>
      </c>
      <c r="P172" s="11">
        <v>0</v>
      </c>
      <c r="Q172" s="49">
        <v>0</v>
      </c>
      <c r="R172" s="48">
        <v>2.1000000000000001E-2</v>
      </c>
      <c r="S172" s="11">
        <v>1.82</v>
      </c>
      <c r="T172" s="49">
        <f t="shared" si="1037"/>
        <v>86666.666666666657</v>
      </c>
      <c r="U172" s="48">
        <v>2.1999999999999999E-2</v>
      </c>
      <c r="V172" s="11">
        <v>0.56999999999999995</v>
      </c>
      <c r="W172" s="49">
        <f t="shared" si="1034"/>
        <v>25909.090909090912</v>
      </c>
      <c r="X172" s="48">
        <v>0</v>
      </c>
      <c r="Y172" s="11">
        <v>0</v>
      </c>
      <c r="Z172" s="49">
        <v>0</v>
      </c>
      <c r="AA172" s="48">
        <v>0</v>
      </c>
      <c r="AB172" s="11">
        <v>0</v>
      </c>
      <c r="AC172" s="49">
        <f t="shared" si="1002"/>
        <v>0</v>
      </c>
      <c r="AD172" s="48">
        <v>0</v>
      </c>
      <c r="AE172" s="11">
        <v>0</v>
      </c>
      <c r="AF172" s="49">
        <v>0</v>
      </c>
      <c r="AG172" s="48">
        <v>0</v>
      </c>
      <c r="AH172" s="11">
        <v>0</v>
      </c>
      <c r="AI172" s="49">
        <v>0</v>
      </c>
      <c r="AJ172" s="48">
        <v>0</v>
      </c>
      <c r="AK172" s="11">
        <v>0</v>
      </c>
      <c r="AL172" s="49">
        <v>0</v>
      </c>
      <c r="AM172" s="48">
        <v>1.8</v>
      </c>
      <c r="AN172" s="11">
        <v>179.55</v>
      </c>
      <c r="AO172" s="49">
        <f t="shared" si="1003"/>
        <v>99750</v>
      </c>
      <c r="AP172" s="48">
        <v>0</v>
      </c>
      <c r="AQ172" s="11">
        <v>0</v>
      </c>
      <c r="AR172" s="49">
        <v>0</v>
      </c>
      <c r="AS172" s="48">
        <v>0</v>
      </c>
      <c r="AT172" s="11">
        <v>0</v>
      </c>
      <c r="AU172" s="49">
        <f t="shared" si="1004"/>
        <v>0</v>
      </c>
      <c r="AV172" s="48">
        <v>0</v>
      </c>
      <c r="AW172" s="11">
        <v>0</v>
      </c>
      <c r="AX172" s="49">
        <v>0</v>
      </c>
      <c r="AY172" s="48">
        <v>40.26</v>
      </c>
      <c r="AZ172" s="11">
        <v>1906.72</v>
      </c>
      <c r="BA172" s="49">
        <f t="shared" si="1005"/>
        <v>47360.15896671635</v>
      </c>
      <c r="BB172" s="48">
        <v>0</v>
      </c>
      <c r="BC172" s="11">
        <v>0</v>
      </c>
      <c r="BD172" s="49">
        <v>0</v>
      </c>
      <c r="BE172" s="48">
        <v>0.54</v>
      </c>
      <c r="BF172" s="11">
        <v>2210.35</v>
      </c>
      <c r="BG172" s="49">
        <f t="shared" si="1006"/>
        <v>4093240.7407407402</v>
      </c>
      <c r="BH172" s="48">
        <v>0</v>
      </c>
      <c r="BI172" s="11">
        <v>0</v>
      </c>
      <c r="BJ172" s="49">
        <v>0</v>
      </c>
      <c r="BK172" s="48">
        <v>8.2929999999999993</v>
      </c>
      <c r="BL172" s="11">
        <v>1017.3</v>
      </c>
      <c r="BM172" s="49">
        <f t="shared" si="1007"/>
        <v>122669.72145182684</v>
      </c>
      <c r="BN172" s="48">
        <v>0</v>
      </c>
      <c r="BO172" s="11">
        <v>0</v>
      </c>
      <c r="BP172" s="49">
        <v>0</v>
      </c>
      <c r="BQ172" s="48">
        <v>249.55799999999999</v>
      </c>
      <c r="BR172" s="11">
        <v>14614.11</v>
      </c>
      <c r="BS172" s="49">
        <f t="shared" si="1008"/>
        <v>58559.97403409228</v>
      </c>
      <c r="BT172" s="48">
        <v>0</v>
      </c>
      <c r="BU172" s="11">
        <v>0</v>
      </c>
      <c r="BV172" s="49">
        <v>0</v>
      </c>
      <c r="BW172" s="48">
        <v>0</v>
      </c>
      <c r="BX172" s="11">
        <v>0</v>
      </c>
      <c r="BY172" s="49">
        <v>0</v>
      </c>
      <c r="BZ172" s="48">
        <v>0</v>
      </c>
      <c r="CA172" s="11">
        <v>0</v>
      </c>
      <c r="CB172" s="49">
        <v>0</v>
      </c>
      <c r="CC172" s="48">
        <v>0</v>
      </c>
      <c r="CD172" s="11">
        <v>0</v>
      </c>
      <c r="CE172" s="49">
        <v>0</v>
      </c>
      <c r="CF172" s="48">
        <v>0</v>
      </c>
      <c r="CG172" s="11">
        <v>0</v>
      </c>
      <c r="CH172" s="49">
        <v>0</v>
      </c>
      <c r="CI172" s="48">
        <v>0</v>
      </c>
      <c r="CJ172" s="11">
        <v>0</v>
      </c>
      <c r="CK172" s="49">
        <v>0</v>
      </c>
      <c r="CL172" s="48">
        <v>0</v>
      </c>
      <c r="CM172" s="11">
        <v>0</v>
      </c>
      <c r="CN172" s="49">
        <v>0</v>
      </c>
      <c r="CO172" s="48">
        <v>0.25</v>
      </c>
      <c r="CP172" s="11">
        <v>87.83</v>
      </c>
      <c r="CQ172" s="49">
        <f t="shared" si="1009"/>
        <v>351320</v>
      </c>
      <c r="CR172" s="48">
        <v>0</v>
      </c>
      <c r="CS172" s="11">
        <v>0</v>
      </c>
      <c r="CT172" s="49">
        <v>0</v>
      </c>
      <c r="CU172" s="48">
        <v>8.5069999999999997</v>
      </c>
      <c r="CV172" s="11">
        <v>442.64</v>
      </c>
      <c r="CW172" s="49">
        <f t="shared" si="1011"/>
        <v>52032.443869754316</v>
      </c>
      <c r="CX172" s="48">
        <v>0</v>
      </c>
      <c r="CY172" s="11">
        <v>0</v>
      </c>
      <c r="CZ172" s="49">
        <v>0</v>
      </c>
      <c r="DA172" s="48">
        <v>0</v>
      </c>
      <c r="DB172" s="11">
        <v>0</v>
      </c>
      <c r="DC172" s="49">
        <v>0</v>
      </c>
      <c r="DD172" s="48">
        <v>0</v>
      </c>
      <c r="DE172" s="11">
        <v>0</v>
      </c>
      <c r="DF172" s="49">
        <v>0</v>
      </c>
      <c r="DG172" s="48">
        <v>0</v>
      </c>
      <c r="DH172" s="11">
        <v>0</v>
      </c>
      <c r="DI172" s="49">
        <v>0</v>
      </c>
      <c r="DJ172" s="48">
        <v>0</v>
      </c>
      <c r="DK172" s="11">
        <v>0</v>
      </c>
      <c r="DL172" s="49">
        <v>0</v>
      </c>
      <c r="DM172" s="48">
        <v>0</v>
      </c>
      <c r="DN172" s="11">
        <v>0</v>
      </c>
      <c r="DO172" s="49">
        <v>0</v>
      </c>
      <c r="DP172" s="48">
        <v>0</v>
      </c>
      <c r="DQ172" s="11">
        <v>0</v>
      </c>
      <c r="DR172" s="49">
        <v>0</v>
      </c>
      <c r="DS172" s="48">
        <v>0</v>
      </c>
      <c r="DT172" s="11">
        <v>0</v>
      </c>
      <c r="DU172" s="49">
        <v>0</v>
      </c>
      <c r="DV172" s="48">
        <v>0</v>
      </c>
      <c r="DW172" s="11">
        <v>0</v>
      </c>
      <c r="DX172" s="49">
        <v>0</v>
      </c>
      <c r="DY172" s="48">
        <v>0</v>
      </c>
      <c r="DZ172" s="11">
        <v>0</v>
      </c>
      <c r="EA172" s="49">
        <v>0</v>
      </c>
      <c r="EB172" s="48">
        <v>0</v>
      </c>
      <c r="EC172" s="11">
        <v>0</v>
      </c>
      <c r="ED172" s="49">
        <v>0</v>
      </c>
      <c r="EE172" s="48">
        <v>0</v>
      </c>
      <c r="EF172" s="11">
        <v>0</v>
      </c>
      <c r="EG172" s="49">
        <v>0</v>
      </c>
      <c r="EH172" s="48">
        <v>0</v>
      </c>
      <c r="EI172" s="11">
        <v>0</v>
      </c>
      <c r="EJ172" s="49">
        <v>0</v>
      </c>
      <c r="EK172" s="48">
        <v>0</v>
      </c>
      <c r="EL172" s="11">
        <v>0</v>
      </c>
      <c r="EM172" s="49">
        <f t="shared" si="1015"/>
        <v>0</v>
      </c>
      <c r="EN172" s="48">
        <v>0</v>
      </c>
      <c r="EO172" s="11">
        <v>0</v>
      </c>
      <c r="EP172" s="49">
        <v>0</v>
      </c>
      <c r="EQ172" s="48">
        <v>182.839</v>
      </c>
      <c r="ER172" s="11">
        <v>18691.47</v>
      </c>
      <c r="ES172" s="49">
        <f t="shared" si="1016"/>
        <v>102229.11960796111</v>
      </c>
      <c r="ET172" s="48">
        <v>0</v>
      </c>
      <c r="EU172" s="11">
        <v>0</v>
      </c>
      <c r="EV172" s="49">
        <v>0</v>
      </c>
      <c r="EW172" s="48">
        <v>0</v>
      </c>
      <c r="EX172" s="11">
        <v>0</v>
      </c>
      <c r="EY172" s="49">
        <v>0</v>
      </c>
      <c r="EZ172" s="48">
        <v>19.59</v>
      </c>
      <c r="FA172" s="11">
        <v>13.94</v>
      </c>
      <c r="FB172" s="49">
        <f t="shared" si="1035"/>
        <v>711.58754466564562</v>
      </c>
      <c r="FC172" s="48">
        <v>0</v>
      </c>
      <c r="FD172" s="11">
        <v>0</v>
      </c>
      <c r="FE172" s="49">
        <v>0</v>
      </c>
      <c r="FF172" s="48">
        <v>0</v>
      </c>
      <c r="FG172" s="11">
        <v>0</v>
      </c>
      <c r="FH172" s="49">
        <v>0</v>
      </c>
      <c r="FI172" s="48">
        <v>0</v>
      </c>
      <c r="FJ172" s="11">
        <v>0</v>
      </c>
      <c r="FK172" s="49">
        <v>0</v>
      </c>
      <c r="FL172" s="48">
        <v>0</v>
      </c>
      <c r="FM172" s="11">
        <v>0</v>
      </c>
      <c r="FN172" s="49">
        <v>0</v>
      </c>
      <c r="FO172" s="48">
        <v>0</v>
      </c>
      <c r="FP172" s="11">
        <v>0</v>
      </c>
      <c r="FQ172" s="49">
        <v>0</v>
      </c>
      <c r="FR172" s="48">
        <v>0</v>
      </c>
      <c r="FS172" s="11">
        <v>0</v>
      </c>
      <c r="FT172" s="49">
        <v>0</v>
      </c>
      <c r="FU172" s="48">
        <v>0</v>
      </c>
      <c r="FV172" s="11">
        <v>0</v>
      </c>
      <c r="FW172" s="49">
        <v>0</v>
      </c>
      <c r="FX172" s="48">
        <v>0</v>
      </c>
      <c r="FY172" s="11">
        <v>0</v>
      </c>
      <c r="FZ172" s="49">
        <v>0</v>
      </c>
      <c r="GA172" s="48">
        <v>0</v>
      </c>
      <c r="GB172" s="11">
        <v>0</v>
      </c>
      <c r="GC172" s="49">
        <v>0</v>
      </c>
      <c r="GD172" s="48">
        <v>0</v>
      </c>
      <c r="GE172" s="11">
        <v>0</v>
      </c>
      <c r="GF172" s="49">
        <v>0</v>
      </c>
      <c r="GG172" s="48">
        <v>0</v>
      </c>
      <c r="GH172" s="11">
        <v>0</v>
      </c>
      <c r="GI172" s="49">
        <v>0</v>
      </c>
      <c r="GJ172" s="48">
        <v>0</v>
      </c>
      <c r="GK172" s="11">
        <v>0</v>
      </c>
      <c r="GL172" s="49">
        <v>0</v>
      </c>
      <c r="GM172" s="48">
        <v>23.812999999999999</v>
      </c>
      <c r="GN172" s="11">
        <v>2661.24</v>
      </c>
      <c r="GO172" s="49">
        <f t="shared" si="1023"/>
        <v>111755.76365850585</v>
      </c>
      <c r="GP172" s="48">
        <v>0</v>
      </c>
      <c r="GQ172" s="11">
        <v>0</v>
      </c>
      <c r="GR172" s="49">
        <v>0</v>
      </c>
      <c r="GS172" s="48">
        <v>1.6240000000000001</v>
      </c>
      <c r="GT172" s="11">
        <v>385.12</v>
      </c>
      <c r="GU172" s="49">
        <f t="shared" si="1027"/>
        <v>237142.85714285713</v>
      </c>
      <c r="GV172" s="48">
        <v>0</v>
      </c>
      <c r="GW172" s="11">
        <v>0</v>
      </c>
      <c r="GX172" s="49">
        <v>0</v>
      </c>
      <c r="GY172" s="48">
        <v>2.9489999999999998</v>
      </c>
      <c r="GZ172" s="11">
        <v>63.96</v>
      </c>
      <c r="HA172" s="49">
        <f t="shared" si="1018"/>
        <v>21688.708036622585</v>
      </c>
      <c r="HB172" s="48">
        <v>0</v>
      </c>
      <c r="HC172" s="11">
        <v>0</v>
      </c>
      <c r="HD172" s="49">
        <v>0</v>
      </c>
      <c r="HE172" s="48">
        <v>0</v>
      </c>
      <c r="HF172" s="11">
        <v>0</v>
      </c>
      <c r="HG172" s="49">
        <v>0</v>
      </c>
      <c r="HH172" s="48">
        <v>0</v>
      </c>
      <c r="HI172" s="11">
        <v>0</v>
      </c>
      <c r="HJ172" s="49">
        <v>0</v>
      </c>
      <c r="HK172" s="48">
        <v>0</v>
      </c>
      <c r="HL172" s="11">
        <v>0</v>
      </c>
      <c r="HM172" s="49">
        <v>0</v>
      </c>
      <c r="HN172" s="48">
        <v>0</v>
      </c>
      <c r="HO172" s="11">
        <v>0</v>
      </c>
      <c r="HP172" s="49">
        <v>0</v>
      </c>
      <c r="HQ172" s="48">
        <v>0</v>
      </c>
      <c r="HR172" s="11">
        <v>0</v>
      </c>
      <c r="HS172" s="49">
        <v>0</v>
      </c>
      <c r="HT172" s="48">
        <v>1.425</v>
      </c>
      <c r="HU172" s="11">
        <v>171.57</v>
      </c>
      <c r="HV172" s="49">
        <f t="shared" si="1019"/>
        <v>120399.99999999999</v>
      </c>
      <c r="HW172" s="48">
        <v>6.1719999999999997</v>
      </c>
      <c r="HX172" s="11">
        <v>1160.24</v>
      </c>
      <c r="HY172" s="49">
        <f t="shared" si="1020"/>
        <v>187984.4458846403</v>
      </c>
      <c r="HZ172" s="48">
        <v>0.7</v>
      </c>
      <c r="IA172" s="11">
        <v>114.14</v>
      </c>
      <c r="IB172" s="49">
        <f t="shared" si="1040"/>
        <v>163057.14285714287</v>
      </c>
      <c r="IC172" s="56"/>
      <c r="ID172" s="18"/>
      <c r="IE172" s="57"/>
      <c r="IF172" s="56"/>
      <c r="IG172" s="18"/>
      <c r="IH172" s="57"/>
      <c r="II172" s="56"/>
      <c r="IJ172" s="18"/>
      <c r="IK172" s="57"/>
      <c r="IL172" s="56"/>
      <c r="IM172" s="18"/>
      <c r="IN172" s="57"/>
      <c r="IO172" s="56"/>
      <c r="IP172" s="18"/>
      <c r="IQ172" s="57"/>
      <c r="IR172" s="48">
        <v>0</v>
      </c>
      <c r="IS172" s="11">
        <v>0</v>
      </c>
      <c r="IT172" s="49">
        <v>0</v>
      </c>
      <c r="IU172" s="10">
        <f t="shared" si="1031"/>
        <v>550.08899999999994</v>
      </c>
      <c r="IV172" s="15">
        <f t="shared" si="1032"/>
        <v>41598.29</v>
      </c>
      <c r="IW172" s="6"/>
      <c r="IX172" s="9"/>
      <c r="IY172" s="6"/>
      <c r="IZ172" s="6"/>
      <c r="JA172" s="6"/>
      <c r="JB172" s="9"/>
      <c r="JC172" s="6"/>
      <c r="JD172" s="6"/>
      <c r="JE172" s="6"/>
      <c r="JF172" s="9"/>
      <c r="JG172" s="6"/>
      <c r="JH172" s="6"/>
      <c r="JI172" s="1"/>
      <c r="JJ172" s="2"/>
      <c r="JK172" s="1"/>
      <c r="JL172" s="1"/>
      <c r="JM172" s="1"/>
      <c r="JN172" s="2"/>
      <c r="JO172" s="1"/>
      <c r="JP172" s="1"/>
      <c r="JQ172" s="1"/>
      <c r="JR172" s="2"/>
      <c r="JS172" s="1"/>
      <c r="JT172" s="1"/>
      <c r="JU172" s="1"/>
      <c r="JV172" s="2"/>
      <c r="JW172" s="1"/>
      <c r="JX172" s="1"/>
      <c r="JY172" s="1"/>
      <c r="JZ172" s="2"/>
      <c r="KA172" s="1"/>
      <c r="KB172" s="1"/>
      <c r="KC172" s="1"/>
      <c r="KD172" s="2"/>
      <c r="KE172" s="1"/>
      <c r="KF172" s="1"/>
      <c r="KG172" s="1"/>
      <c r="KH172" s="2"/>
      <c r="KI172" s="1"/>
      <c r="KJ172" s="1"/>
      <c r="KK172" s="1"/>
      <c r="KL172" s="2"/>
      <c r="KM172" s="1"/>
      <c r="KN172" s="1"/>
      <c r="KO172" s="1"/>
    </row>
    <row r="173" spans="1:376" x14ac:dyDescent="0.3">
      <c r="A173" s="64">
        <v>2016</v>
      </c>
      <c r="B173" s="65" t="s">
        <v>16</v>
      </c>
      <c r="C173" s="48">
        <v>0</v>
      </c>
      <c r="D173" s="11">
        <v>0</v>
      </c>
      <c r="E173" s="49">
        <f t="shared" si="1001"/>
        <v>0</v>
      </c>
      <c r="F173" s="48">
        <v>0</v>
      </c>
      <c r="G173" s="11">
        <v>0</v>
      </c>
      <c r="H173" s="49">
        <v>0</v>
      </c>
      <c r="I173" s="48">
        <v>5.3529999999999998</v>
      </c>
      <c r="J173" s="11">
        <v>205.87</v>
      </c>
      <c r="K173" s="49">
        <f t="shared" si="1028"/>
        <v>38458.808144965442</v>
      </c>
      <c r="L173" s="48">
        <v>0</v>
      </c>
      <c r="M173" s="11">
        <v>0</v>
      </c>
      <c r="N173" s="49">
        <v>0</v>
      </c>
      <c r="O173" s="48">
        <v>0</v>
      </c>
      <c r="P173" s="11">
        <v>0</v>
      </c>
      <c r="Q173" s="49">
        <v>0</v>
      </c>
      <c r="R173" s="48">
        <v>1</v>
      </c>
      <c r="S173" s="11">
        <v>7.88</v>
      </c>
      <c r="T173" s="49">
        <f t="shared" si="1037"/>
        <v>7880</v>
      </c>
      <c r="U173" s="48">
        <v>0</v>
      </c>
      <c r="V173" s="11">
        <v>0</v>
      </c>
      <c r="W173" s="49">
        <v>0</v>
      </c>
      <c r="X173" s="48">
        <v>0</v>
      </c>
      <c r="Y173" s="11">
        <v>0</v>
      </c>
      <c r="Z173" s="49">
        <v>0</v>
      </c>
      <c r="AA173" s="48">
        <v>0</v>
      </c>
      <c r="AB173" s="11">
        <v>0</v>
      </c>
      <c r="AC173" s="49">
        <f t="shared" si="1002"/>
        <v>0</v>
      </c>
      <c r="AD173" s="48">
        <v>0</v>
      </c>
      <c r="AE173" s="11">
        <v>0</v>
      </c>
      <c r="AF173" s="49">
        <v>0</v>
      </c>
      <c r="AG173" s="48">
        <v>0</v>
      </c>
      <c r="AH173" s="11">
        <v>0</v>
      </c>
      <c r="AI173" s="49">
        <v>0</v>
      </c>
      <c r="AJ173" s="48">
        <v>0</v>
      </c>
      <c r="AK173" s="11">
        <v>0</v>
      </c>
      <c r="AL173" s="49">
        <v>0</v>
      </c>
      <c r="AM173" s="48">
        <v>0.1</v>
      </c>
      <c r="AN173" s="11">
        <v>72.739999999999995</v>
      </c>
      <c r="AO173" s="49">
        <f t="shared" si="1003"/>
        <v>727399.99999999988</v>
      </c>
      <c r="AP173" s="48">
        <v>0</v>
      </c>
      <c r="AQ173" s="11">
        <v>0</v>
      </c>
      <c r="AR173" s="49">
        <v>0</v>
      </c>
      <c r="AS173" s="48">
        <v>0</v>
      </c>
      <c r="AT173" s="11">
        <v>0</v>
      </c>
      <c r="AU173" s="49">
        <f t="shared" si="1004"/>
        <v>0</v>
      </c>
      <c r="AV173" s="48">
        <v>0</v>
      </c>
      <c r="AW173" s="11">
        <v>0</v>
      </c>
      <c r="AX173" s="49">
        <v>0</v>
      </c>
      <c r="AY173" s="48">
        <v>10.8</v>
      </c>
      <c r="AZ173" s="11">
        <v>764.41</v>
      </c>
      <c r="BA173" s="49">
        <f t="shared" si="1005"/>
        <v>70778.703703703693</v>
      </c>
      <c r="BB173" s="48">
        <v>0</v>
      </c>
      <c r="BC173" s="11">
        <v>0</v>
      </c>
      <c r="BD173" s="49">
        <v>0</v>
      </c>
      <c r="BE173" s="48">
        <v>0.113</v>
      </c>
      <c r="BF173" s="11">
        <v>3431.81</v>
      </c>
      <c r="BG173" s="49">
        <f t="shared" si="1006"/>
        <v>30370000</v>
      </c>
      <c r="BH173" s="48">
        <v>0</v>
      </c>
      <c r="BI173" s="11">
        <v>0</v>
      </c>
      <c r="BJ173" s="49">
        <v>0</v>
      </c>
      <c r="BK173" s="48">
        <v>2.133</v>
      </c>
      <c r="BL173" s="11">
        <v>578.57000000000005</v>
      </c>
      <c r="BM173" s="49">
        <f t="shared" si="1007"/>
        <v>271247.06985466479</v>
      </c>
      <c r="BN173" s="48">
        <v>0</v>
      </c>
      <c r="BO173" s="11">
        <v>0</v>
      </c>
      <c r="BP173" s="49">
        <v>0</v>
      </c>
      <c r="BQ173" s="48">
        <v>107.892</v>
      </c>
      <c r="BR173" s="11">
        <v>6503.09</v>
      </c>
      <c r="BS173" s="49">
        <f t="shared" si="1008"/>
        <v>60274.070366662963</v>
      </c>
      <c r="BT173" s="48">
        <v>0</v>
      </c>
      <c r="BU173" s="11">
        <v>0</v>
      </c>
      <c r="BV173" s="49">
        <v>0</v>
      </c>
      <c r="BW173" s="48">
        <v>0</v>
      </c>
      <c r="BX173" s="11">
        <v>0</v>
      </c>
      <c r="BY173" s="49">
        <v>0</v>
      </c>
      <c r="BZ173" s="48">
        <v>0</v>
      </c>
      <c r="CA173" s="11">
        <v>0</v>
      </c>
      <c r="CB173" s="49">
        <v>0</v>
      </c>
      <c r="CC173" s="48">
        <v>0</v>
      </c>
      <c r="CD173" s="11">
        <v>0</v>
      </c>
      <c r="CE173" s="49">
        <v>0</v>
      </c>
      <c r="CF173" s="48">
        <v>0</v>
      </c>
      <c r="CG173" s="11">
        <v>0</v>
      </c>
      <c r="CH173" s="49">
        <v>0</v>
      </c>
      <c r="CI173" s="48">
        <v>0</v>
      </c>
      <c r="CJ173" s="11">
        <v>0</v>
      </c>
      <c r="CK173" s="49">
        <v>0</v>
      </c>
      <c r="CL173" s="48">
        <v>0</v>
      </c>
      <c r="CM173" s="11">
        <v>0</v>
      </c>
      <c r="CN173" s="49">
        <v>0</v>
      </c>
      <c r="CO173" s="48">
        <v>0.1</v>
      </c>
      <c r="CP173" s="11">
        <v>204.83</v>
      </c>
      <c r="CQ173" s="49">
        <f t="shared" si="1009"/>
        <v>2048300.0000000002</v>
      </c>
      <c r="CR173" s="48">
        <v>0</v>
      </c>
      <c r="CS173" s="11">
        <v>0</v>
      </c>
      <c r="CT173" s="49">
        <v>0</v>
      </c>
      <c r="CU173" s="48">
        <v>9.0109999999999992</v>
      </c>
      <c r="CV173" s="11">
        <v>445.74</v>
      </c>
      <c r="CW173" s="49">
        <f t="shared" si="1011"/>
        <v>49466.207968039074</v>
      </c>
      <c r="CX173" s="48">
        <v>0</v>
      </c>
      <c r="CY173" s="11">
        <v>0</v>
      </c>
      <c r="CZ173" s="49">
        <v>0</v>
      </c>
      <c r="DA173" s="48">
        <v>0</v>
      </c>
      <c r="DB173" s="11">
        <v>0</v>
      </c>
      <c r="DC173" s="49">
        <v>0</v>
      </c>
      <c r="DD173" s="48">
        <v>0</v>
      </c>
      <c r="DE173" s="11">
        <v>0</v>
      </c>
      <c r="DF173" s="49">
        <v>0</v>
      </c>
      <c r="DG173" s="48">
        <v>0</v>
      </c>
      <c r="DH173" s="11">
        <v>0</v>
      </c>
      <c r="DI173" s="49">
        <v>0</v>
      </c>
      <c r="DJ173" s="48">
        <v>0</v>
      </c>
      <c r="DK173" s="11">
        <v>0</v>
      </c>
      <c r="DL173" s="49">
        <v>0</v>
      </c>
      <c r="DM173" s="48">
        <v>1.1000000000000001</v>
      </c>
      <c r="DN173" s="11">
        <v>11.59</v>
      </c>
      <c r="DO173" s="49">
        <f t="shared" si="1013"/>
        <v>10536.363636363636</v>
      </c>
      <c r="DP173" s="48">
        <v>0</v>
      </c>
      <c r="DQ173" s="11">
        <v>0</v>
      </c>
      <c r="DR173" s="49">
        <v>0</v>
      </c>
      <c r="DS173" s="48">
        <v>0</v>
      </c>
      <c r="DT173" s="11">
        <v>0</v>
      </c>
      <c r="DU173" s="49">
        <v>0</v>
      </c>
      <c r="DV173" s="48">
        <v>1</v>
      </c>
      <c r="DW173" s="11">
        <v>83.5</v>
      </c>
      <c r="DX173" s="49">
        <f t="shared" si="1014"/>
        <v>83500</v>
      </c>
      <c r="DY173" s="48">
        <v>0</v>
      </c>
      <c r="DZ173" s="11">
        <v>0</v>
      </c>
      <c r="EA173" s="49">
        <v>0</v>
      </c>
      <c r="EB173" s="48">
        <v>0</v>
      </c>
      <c r="EC173" s="11">
        <v>0</v>
      </c>
      <c r="ED173" s="49">
        <v>0</v>
      </c>
      <c r="EE173" s="48">
        <v>0</v>
      </c>
      <c r="EF173" s="11">
        <v>0</v>
      </c>
      <c r="EG173" s="49">
        <v>0</v>
      </c>
      <c r="EH173" s="48">
        <v>0</v>
      </c>
      <c r="EI173" s="11">
        <v>0</v>
      </c>
      <c r="EJ173" s="49">
        <v>0</v>
      </c>
      <c r="EK173" s="48">
        <v>0</v>
      </c>
      <c r="EL173" s="11">
        <v>0</v>
      </c>
      <c r="EM173" s="49">
        <f t="shared" si="1015"/>
        <v>0</v>
      </c>
      <c r="EN173" s="48">
        <v>0</v>
      </c>
      <c r="EO173" s="11">
        <v>0</v>
      </c>
      <c r="EP173" s="49">
        <v>0</v>
      </c>
      <c r="EQ173" s="48">
        <v>178.684</v>
      </c>
      <c r="ER173" s="11">
        <v>18424.93</v>
      </c>
      <c r="ES173" s="49">
        <f t="shared" si="1016"/>
        <v>103114.60455328961</v>
      </c>
      <c r="ET173" s="48">
        <v>0</v>
      </c>
      <c r="EU173" s="11">
        <v>0</v>
      </c>
      <c r="EV173" s="49">
        <v>0</v>
      </c>
      <c r="EW173" s="48">
        <v>0</v>
      </c>
      <c r="EX173" s="11">
        <v>0</v>
      </c>
      <c r="EY173" s="49">
        <v>0</v>
      </c>
      <c r="EZ173" s="48">
        <v>12.403</v>
      </c>
      <c r="FA173" s="11">
        <v>22.2</v>
      </c>
      <c r="FB173" s="49">
        <f t="shared" si="1035"/>
        <v>1789.8895428525357</v>
      </c>
      <c r="FC173" s="48">
        <v>0</v>
      </c>
      <c r="FD173" s="11">
        <v>0</v>
      </c>
      <c r="FE173" s="49">
        <v>0</v>
      </c>
      <c r="FF173" s="48">
        <v>0</v>
      </c>
      <c r="FG173" s="11">
        <v>0</v>
      </c>
      <c r="FH173" s="49">
        <v>0</v>
      </c>
      <c r="FI173" s="48">
        <v>0</v>
      </c>
      <c r="FJ173" s="11">
        <v>0</v>
      </c>
      <c r="FK173" s="49">
        <v>0</v>
      </c>
      <c r="FL173" s="48">
        <v>0</v>
      </c>
      <c r="FM173" s="11">
        <v>0</v>
      </c>
      <c r="FN173" s="49">
        <v>0</v>
      </c>
      <c r="FO173" s="48">
        <v>0.58699999999999997</v>
      </c>
      <c r="FP173" s="11">
        <v>777.32</v>
      </c>
      <c r="FQ173" s="49">
        <f t="shared" si="1017"/>
        <v>1324224.8722316867</v>
      </c>
      <c r="FR173" s="48">
        <v>0</v>
      </c>
      <c r="FS173" s="11">
        <v>0</v>
      </c>
      <c r="FT173" s="49">
        <v>0</v>
      </c>
      <c r="FU173" s="48">
        <v>0</v>
      </c>
      <c r="FV173" s="11">
        <v>0</v>
      </c>
      <c r="FW173" s="49">
        <v>0</v>
      </c>
      <c r="FX173" s="48">
        <v>0</v>
      </c>
      <c r="FY173" s="11">
        <v>0</v>
      </c>
      <c r="FZ173" s="49">
        <v>0</v>
      </c>
      <c r="GA173" s="48">
        <v>0</v>
      </c>
      <c r="GB173" s="11">
        <v>0</v>
      </c>
      <c r="GC173" s="49">
        <v>0</v>
      </c>
      <c r="GD173" s="48">
        <v>0</v>
      </c>
      <c r="GE173" s="11">
        <v>0</v>
      </c>
      <c r="GF173" s="49">
        <v>0</v>
      </c>
      <c r="GG173" s="48">
        <v>0</v>
      </c>
      <c r="GH173" s="11">
        <v>0</v>
      </c>
      <c r="GI173" s="49">
        <v>0</v>
      </c>
      <c r="GJ173" s="48">
        <v>0</v>
      </c>
      <c r="GK173" s="11">
        <v>0</v>
      </c>
      <c r="GL173" s="49">
        <v>0</v>
      </c>
      <c r="GM173" s="48">
        <v>58.459000000000003</v>
      </c>
      <c r="GN173" s="11">
        <v>6607.19</v>
      </c>
      <c r="GO173" s="49">
        <f t="shared" si="1023"/>
        <v>113022.6312458304</v>
      </c>
      <c r="GP173" s="48">
        <v>0</v>
      </c>
      <c r="GQ173" s="11">
        <v>0</v>
      </c>
      <c r="GR173" s="49">
        <v>0</v>
      </c>
      <c r="GS173" s="48">
        <v>2.6880000000000002</v>
      </c>
      <c r="GT173" s="11">
        <v>275.74</v>
      </c>
      <c r="GU173" s="49">
        <f t="shared" si="1027"/>
        <v>102581.84523809524</v>
      </c>
      <c r="GV173" s="48">
        <v>0</v>
      </c>
      <c r="GW173" s="11">
        <v>0</v>
      </c>
      <c r="GX173" s="49">
        <v>0</v>
      </c>
      <c r="GY173" s="48">
        <v>0</v>
      </c>
      <c r="GZ173" s="11">
        <v>0</v>
      </c>
      <c r="HA173" s="49">
        <v>0</v>
      </c>
      <c r="HB173" s="48">
        <v>0</v>
      </c>
      <c r="HC173" s="11">
        <v>0</v>
      </c>
      <c r="HD173" s="49">
        <v>0</v>
      </c>
      <c r="HE173" s="48">
        <v>0</v>
      </c>
      <c r="HF173" s="11">
        <v>0</v>
      </c>
      <c r="HG173" s="49">
        <v>0</v>
      </c>
      <c r="HH173" s="48">
        <v>0</v>
      </c>
      <c r="HI173" s="11">
        <v>0</v>
      </c>
      <c r="HJ173" s="49">
        <v>0</v>
      </c>
      <c r="HK173" s="48">
        <v>0</v>
      </c>
      <c r="HL173" s="11">
        <v>0</v>
      </c>
      <c r="HM173" s="49">
        <v>0</v>
      </c>
      <c r="HN173" s="48">
        <v>0</v>
      </c>
      <c r="HO173" s="11">
        <v>0</v>
      </c>
      <c r="HP173" s="49">
        <v>0</v>
      </c>
      <c r="HQ173" s="48">
        <v>0</v>
      </c>
      <c r="HR173" s="11">
        <v>0</v>
      </c>
      <c r="HS173" s="49">
        <v>0</v>
      </c>
      <c r="HT173" s="48">
        <v>0.504</v>
      </c>
      <c r="HU173" s="11">
        <v>9.9</v>
      </c>
      <c r="HV173" s="49">
        <f t="shared" si="1019"/>
        <v>19642.857142857141</v>
      </c>
      <c r="HW173" s="48">
        <v>19.105</v>
      </c>
      <c r="HX173" s="11">
        <v>669.35</v>
      </c>
      <c r="HY173" s="49">
        <f t="shared" si="1020"/>
        <v>35035.331065166189</v>
      </c>
      <c r="HZ173" s="48">
        <v>0</v>
      </c>
      <c r="IA173" s="11">
        <v>0</v>
      </c>
      <c r="IB173" s="49">
        <v>0</v>
      </c>
      <c r="IC173" s="56"/>
      <c r="ID173" s="18"/>
      <c r="IE173" s="57"/>
      <c r="IF173" s="56"/>
      <c r="IG173" s="18"/>
      <c r="IH173" s="57"/>
      <c r="II173" s="56"/>
      <c r="IJ173" s="18"/>
      <c r="IK173" s="57"/>
      <c r="IL173" s="56"/>
      <c r="IM173" s="18"/>
      <c r="IN173" s="57"/>
      <c r="IO173" s="56"/>
      <c r="IP173" s="18"/>
      <c r="IQ173" s="57"/>
      <c r="IR173" s="48">
        <v>0</v>
      </c>
      <c r="IS173" s="11">
        <v>0</v>
      </c>
      <c r="IT173" s="49">
        <v>0</v>
      </c>
      <c r="IU173" s="10">
        <f t="shared" si="1031"/>
        <v>410.91900000000004</v>
      </c>
      <c r="IV173" s="15">
        <f t="shared" si="1032"/>
        <v>35664.85</v>
      </c>
      <c r="IW173" s="6"/>
      <c r="IX173" s="9"/>
      <c r="IY173" s="6"/>
      <c r="IZ173" s="6"/>
      <c r="JA173" s="6"/>
      <c r="JB173" s="9"/>
      <c r="JC173" s="6"/>
      <c r="JD173" s="6"/>
      <c r="JE173" s="6"/>
      <c r="JF173" s="9"/>
      <c r="JG173" s="6"/>
      <c r="JH173" s="6"/>
      <c r="JI173" s="1"/>
      <c r="JJ173" s="2"/>
      <c r="JK173" s="1"/>
      <c r="JL173" s="1"/>
      <c r="JM173" s="1"/>
      <c r="JN173" s="2"/>
      <c r="JO173" s="1"/>
      <c r="JP173" s="1"/>
      <c r="JQ173" s="1"/>
      <c r="JR173" s="2"/>
      <c r="JS173" s="1"/>
      <c r="JT173" s="1"/>
      <c r="JU173" s="1"/>
      <c r="JV173" s="2"/>
      <c r="JW173" s="1"/>
      <c r="JX173" s="1"/>
      <c r="JY173" s="1"/>
      <c r="JZ173" s="2"/>
      <c r="KA173" s="1"/>
      <c r="KB173" s="1"/>
      <c r="KC173" s="1"/>
      <c r="KD173" s="2"/>
      <c r="KE173" s="1"/>
      <c r="KF173" s="1"/>
      <c r="KG173" s="1"/>
      <c r="KH173" s="2"/>
      <c r="KI173" s="1"/>
      <c r="KJ173" s="1"/>
      <c r="KK173" s="1"/>
      <c r="KL173" s="2"/>
      <c r="KM173" s="1"/>
      <c r="KN173" s="1"/>
      <c r="KO173" s="1"/>
    </row>
    <row r="174" spans="1:376" ht="15" thickBot="1" x14ac:dyDescent="0.35">
      <c r="A174" s="66"/>
      <c r="B174" s="67" t="s">
        <v>17</v>
      </c>
      <c r="C174" s="50">
        <f t="shared" ref="C174:D174" si="1041">SUM(C162:C173)</f>
        <v>0</v>
      </c>
      <c r="D174" s="31">
        <f t="shared" si="1041"/>
        <v>0</v>
      </c>
      <c r="E174" s="51"/>
      <c r="F174" s="50">
        <f t="shared" ref="F174:G174" si="1042">SUM(F162:F173)</f>
        <v>0</v>
      </c>
      <c r="G174" s="31">
        <f t="shared" si="1042"/>
        <v>0</v>
      </c>
      <c r="H174" s="51"/>
      <c r="I174" s="50">
        <f t="shared" ref="I174:J174" si="1043">SUM(I162:I173)</f>
        <v>19.605</v>
      </c>
      <c r="J174" s="31">
        <f t="shared" si="1043"/>
        <v>743.38</v>
      </c>
      <c r="K174" s="51"/>
      <c r="L174" s="50">
        <f t="shared" ref="L174:M174" si="1044">SUM(L162:L173)</f>
        <v>5.8000000000000003E-2</v>
      </c>
      <c r="M174" s="31">
        <f t="shared" si="1044"/>
        <v>2.8</v>
      </c>
      <c r="N174" s="51"/>
      <c r="O174" s="50">
        <f t="shared" ref="O174:P174" si="1045">SUM(O162:O173)</f>
        <v>0</v>
      </c>
      <c r="P174" s="31">
        <f t="shared" si="1045"/>
        <v>0</v>
      </c>
      <c r="Q174" s="51"/>
      <c r="R174" s="50">
        <f t="shared" ref="R174:S174" si="1046">SUM(R162:R173)</f>
        <v>1.7010000000000001</v>
      </c>
      <c r="S174" s="31">
        <f t="shared" si="1046"/>
        <v>185.6</v>
      </c>
      <c r="T174" s="51"/>
      <c r="U174" s="50">
        <f t="shared" ref="U174:V174" si="1047">SUM(U162:U173)</f>
        <v>2.7E-2</v>
      </c>
      <c r="V174" s="31">
        <f t="shared" si="1047"/>
        <v>0.74</v>
      </c>
      <c r="W174" s="51"/>
      <c r="X174" s="50">
        <f t="shared" ref="X174:Y174" si="1048">SUM(X162:X173)</f>
        <v>0</v>
      </c>
      <c r="Y174" s="31">
        <f t="shared" si="1048"/>
        <v>0</v>
      </c>
      <c r="Z174" s="51"/>
      <c r="AA174" s="50">
        <f t="shared" ref="AA174:AB174" si="1049">SUM(AA162:AA173)</f>
        <v>0</v>
      </c>
      <c r="AB174" s="31">
        <f t="shared" si="1049"/>
        <v>0</v>
      </c>
      <c r="AC174" s="51"/>
      <c r="AD174" s="50">
        <f t="shared" ref="AD174:AE174" si="1050">SUM(AD162:AD173)</f>
        <v>0</v>
      </c>
      <c r="AE174" s="31">
        <f t="shared" si="1050"/>
        <v>0</v>
      </c>
      <c r="AF174" s="51"/>
      <c r="AG174" s="50">
        <f t="shared" ref="AG174:AH174" si="1051">SUM(AG162:AG173)</f>
        <v>0</v>
      </c>
      <c r="AH174" s="31">
        <f t="shared" si="1051"/>
        <v>0</v>
      </c>
      <c r="AI174" s="51"/>
      <c r="AJ174" s="50">
        <f t="shared" ref="AJ174:AK174" si="1052">SUM(AJ162:AJ173)</f>
        <v>0</v>
      </c>
      <c r="AK174" s="31">
        <f t="shared" si="1052"/>
        <v>0</v>
      </c>
      <c r="AL174" s="51"/>
      <c r="AM174" s="50">
        <f t="shared" ref="AM174:AN174" si="1053">SUM(AM162:AM173)</f>
        <v>8.4619999999999997</v>
      </c>
      <c r="AN174" s="31">
        <f t="shared" si="1053"/>
        <v>2241.62</v>
      </c>
      <c r="AO174" s="51"/>
      <c r="AP174" s="50">
        <f t="shared" ref="AP174:AQ174" si="1054">SUM(AP162:AP173)</f>
        <v>0</v>
      </c>
      <c r="AQ174" s="31">
        <f t="shared" si="1054"/>
        <v>0</v>
      </c>
      <c r="AR174" s="51"/>
      <c r="AS174" s="50">
        <f t="shared" ref="AS174:AT174" si="1055">SUM(AS162:AS173)</f>
        <v>0</v>
      </c>
      <c r="AT174" s="31">
        <f t="shared" si="1055"/>
        <v>0</v>
      </c>
      <c r="AU174" s="51"/>
      <c r="AV174" s="50">
        <f t="shared" ref="AV174:AW174" si="1056">SUM(AV162:AV173)</f>
        <v>0.28100000000000003</v>
      </c>
      <c r="AW174" s="31">
        <f t="shared" si="1056"/>
        <v>21.630000000000003</v>
      </c>
      <c r="AX174" s="51"/>
      <c r="AY174" s="50">
        <f t="shared" ref="AY174:AZ174" si="1057">SUM(AY162:AY173)</f>
        <v>290.41199999999998</v>
      </c>
      <c r="AZ174" s="31">
        <f t="shared" si="1057"/>
        <v>16652.3</v>
      </c>
      <c r="BA174" s="51"/>
      <c r="BB174" s="50">
        <f t="shared" ref="BB174:BC174" si="1058">SUM(BB162:BB173)</f>
        <v>0</v>
      </c>
      <c r="BC174" s="31">
        <f t="shared" si="1058"/>
        <v>0</v>
      </c>
      <c r="BD174" s="51"/>
      <c r="BE174" s="50">
        <f t="shared" ref="BE174:BF174" si="1059">SUM(BE162:BE173)</f>
        <v>4.4980000000000002</v>
      </c>
      <c r="BF174" s="31">
        <f t="shared" si="1059"/>
        <v>25922.049999999996</v>
      </c>
      <c r="BG174" s="51"/>
      <c r="BH174" s="50">
        <f t="shared" ref="BH174:BI174" si="1060">SUM(BH162:BH173)</f>
        <v>0</v>
      </c>
      <c r="BI174" s="31">
        <f t="shared" si="1060"/>
        <v>0</v>
      </c>
      <c r="BJ174" s="51"/>
      <c r="BK174" s="50">
        <f t="shared" ref="BK174:BL174" si="1061">SUM(BK162:BK173)</f>
        <v>132.411</v>
      </c>
      <c r="BL174" s="31">
        <f t="shared" si="1061"/>
        <v>13377.980000000001</v>
      </c>
      <c r="BM174" s="51"/>
      <c r="BN174" s="50">
        <f t="shared" ref="BN174:BO174" si="1062">SUM(BN162:BN173)</f>
        <v>0</v>
      </c>
      <c r="BO174" s="31">
        <f t="shared" si="1062"/>
        <v>0</v>
      </c>
      <c r="BP174" s="51"/>
      <c r="BQ174" s="50">
        <f t="shared" ref="BQ174:BR174" si="1063">SUM(BQ162:BQ173)</f>
        <v>1242.5420000000001</v>
      </c>
      <c r="BR174" s="31">
        <f t="shared" si="1063"/>
        <v>75245.349999999991</v>
      </c>
      <c r="BS174" s="51"/>
      <c r="BT174" s="50">
        <f t="shared" ref="BT174:BU174" si="1064">SUM(BT162:BT173)</f>
        <v>0</v>
      </c>
      <c r="BU174" s="31">
        <f t="shared" si="1064"/>
        <v>0</v>
      </c>
      <c r="BV174" s="51"/>
      <c r="BW174" s="50">
        <f t="shared" ref="BW174:BX174" si="1065">SUM(BW162:BW173)</f>
        <v>0</v>
      </c>
      <c r="BX174" s="31">
        <f t="shared" si="1065"/>
        <v>0</v>
      </c>
      <c r="BY174" s="51"/>
      <c r="BZ174" s="50">
        <f t="shared" ref="BZ174:CA174" si="1066">SUM(BZ162:BZ173)</f>
        <v>0</v>
      </c>
      <c r="CA174" s="31">
        <f t="shared" si="1066"/>
        <v>0</v>
      </c>
      <c r="CB174" s="51"/>
      <c r="CC174" s="50">
        <f t="shared" ref="CC174:CD174" si="1067">SUM(CC162:CC173)</f>
        <v>0</v>
      </c>
      <c r="CD174" s="31">
        <f t="shared" si="1067"/>
        <v>0</v>
      </c>
      <c r="CE174" s="51"/>
      <c r="CF174" s="50">
        <f t="shared" ref="CF174:CG174" si="1068">SUM(CF162:CF173)</f>
        <v>1E-3</v>
      </c>
      <c r="CG174" s="31">
        <f t="shared" si="1068"/>
        <v>0.01</v>
      </c>
      <c r="CH174" s="51"/>
      <c r="CI174" s="50">
        <f t="shared" ref="CI174:CJ174" si="1069">SUM(CI162:CI173)</f>
        <v>2.3E-2</v>
      </c>
      <c r="CJ174" s="31">
        <f t="shared" si="1069"/>
        <v>5.96</v>
      </c>
      <c r="CK174" s="51"/>
      <c r="CL174" s="50">
        <f t="shared" ref="CL174:CM174" si="1070">SUM(CL162:CL173)</f>
        <v>0</v>
      </c>
      <c r="CM174" s="31">
        <f t="shared" si="1070"/>
        <v>0</v>
      </c>
      <c r="CN174" s="51"/>
      <c r="CO174" s="50">
        <f t="shared" ref="CO174:CP174" si="1071">SUM(CO162:CO173)</f>
        <v>1.1670000000000003</v>
      </c>
      <c r="CP174" s="31">
        <f t="shared" si="1071"/>
        <v>1578.6</v>
      </c>
      <c r="CQ174" s="51"/>
      <c r="CR174" s="50">
        <f t="shared" ref="CR174:CS174" si="1072">SUM(CR162:CR173)</f>
        <v>36.176000000000002</v>
      </c>
      <c r="CS174" s="31">
        <f t="shared" si="1072"/>
        <v>5213.6000000000004</v>
      </c>
      <c r="CT174" s="51"/>
      <c r="CU174" s="50">
        <f t="shared" ref="CU174:CV174" si="1073">SUM(CU162:CU173)</f>
        <v>31.547999999999998</v>
      </c>
      <c r="CV174" s="31">
        <f t="shared" si="1073"/>
        <v>1858.1499999999999</v>
      </c>
      <c r="CW174" s="51"/>
      <c r="CX174" s="50">
        <f t="shared" ref="CX174:CY174" si="1074">SUM(CX162:CX173)</f>
        <v>0</v>
      </c>
      <c r="CY174" s="31">
        <f t="shared" si="1074"/>
        <v>0</v>
      </c>
      <c r="CZ174" s="51"/>
      <c r="DA174" s="50">
        <f t="shared" ref="DA174:DB174" si="1075">SUM(DA162:DA173)</f>
        <v>0</v>
      </c>
      <c r="DB174" s="31">
        <f t="shared" si="1075"/>
        <v>0</v>
      </c>
      <c r="DC174" s="51"/>
      <c r="DD174" s="50">
        <f t="shared" ref="DD174:DE174" si="1076">SUM(DD162:DD173)</f>
        <v>0</v>
      </c>
      <c r="DE174" s="31">
        <f t="shared" si="1076"/>
        <v>0</v>
      </c>
      <c r="DF174" s="51"/>
      <c r="DG174" s="50">
        <f t="shared" ref="DG174:DH174" si="1077">SUM(DG162:DG173)</f>
        <v>0.02</v>
      </c>
      <c r="DH174" s="31">
        <f t="shared" si="1077"/>
        <v>0.33</v>
      </c>
      <c r="DI174" s="51"/>
      <c r="DJ174" s="50">
        <f t="shared" ref="DJ174:DK174" si="1078">SUM(DJ162:DJ173)</f>
        <v>0.246</v>
      </c>
      <c r="DK174" s="31">
        <f t="shared" si="1078"/>
        <v>11.77</v>
      </c>
      <c r="DL174" s="51"/>
      <c r="DM174" s="61">
        <f t="shared" ref="DM174:DN174" si="1079">SUM(DM162:DM173)</f>
        <v>4.5440000000000005</v>
      </c>
      <c r="DN174" s="31">
        <f t="shared" si="1079"/>
        <v>117.12</v>
      </c>
      <c r="DO174" s="51"/>
      <c r="DP174" s="50">
        <f t="shared" ref="DP174:DQ174" si="1080">SUM(DP162:DP173)</f>
        <v>0</v>
      </c>
      <c r="DQ174" s="31">
        <f t="shared" si="1080"/>
        <v>0</v>
      </c>
      <c r="DR174" s="51"/>
      <c r="DS174" s="50">
        <v>0</v>
      </c>
      <c r="DT174" s="31">
        <v>0</v>
      </c>
      <c r="DU174" s="51"/>
      <c r="DV174" s="50">
        <f t="shared" ref="DV174:DW174" si="1081">SUM(DV162:DV173)</f>
        <v>28.047000000000001</v>
      </c>
      <c r="DW174" s="31">
        <f t="shared" si="1081"/>
        <v>1325.35</v>
      </c>
      <c r="DX174" s="51"/>
      <c r="DY174" s="50">
        <f t="shared" ref="DY174:DZ174" si="1082">SUM(DY162:DY173)</f>
        <v>0</v>
      </c>
      <c r="DZ174" s="31">
        <f t="shared" si="1082"/>
        <v>0</v>
      </c>
      <c r="EA174" s="51"/>
      <c r="EB174" s="50">
        <f t="shared" ref="EB174:EC174" si="1083">SUM(EB162:EB173)</f>
        <v>0</v>
      </c>
      <c r="EC174" s="31">
        <f t="shared" si="1083"/>
        <v>0</v>
      </c>
      <c r="ED174" s="51"/>
      <c r="EE174" s="50">
        <f t="shared" ref="EE174:EF174" si="1084">SUM(EE162:EE173)</f>
        <v>0</v>
      </c>
      <c r="EF174" s="31">
        <f t="shared" si="1084"/>
        <v>0</v>
      </c>
      <c r="EG174" s="51"/>
      <c r="EH174" s="50">
        <f t="shared" ref="EH174:EI174" si="1085">SUM(EH162:EH173)</f>
        <v>0</v>
      </c>
      <c r="EI174" s="31">
        <f t="shared" si="1085"/>
        <v>0</v>
      </c>
      <c r="EJ174" s="51"/>
      <c r="EK174" s="50">
        <f t="shared" ref="EK174:EL174" si="1086">SUM(EK162:EK173)</f>
        <v>0</v>
      </c>
      <c r="EL174" s="31">
        <f t="shared" si="1086"/>
        <v>0</v>
      </c>
      <c r="EM174" s="51"/>
      <c r="EN174" s="50">
        <f t="shared" ref="EN174:EO174" si="1087">SUM(EN162:EN173)</f>
        <v>0</v>
      </c>
      <c r="EO174" s="31">
        <f t="shared" si="1087"/>
        <v>0</v>
      </c>
      <c r="EP174" s="51"/>
      <c r="EQ174" s="50">
        <f t="shared" ref="EQ174:ER174" si="1088">SUM(EQ162:EQ173)</f>
        <v>1705.0989999999997</v>
      </c>
      <c r="ER174" s="31">
        <f t="shared" si="1088"/>
        <v>176964.19</v>
      </c>
      <c r="ES174" s="51"/>
      <c r="ET174" s="50">
        <f t="shared" ref="ET174:EU174" si="1089">SUM(ET162:ET173)</f>
        <v>0.05</v>
      </c>
      <c r="EU174" s="31">
        <f t="shared" si="1089"/>
        <v>2.34</v>
      </c>
      <c r="EV174" s="51"/>
      <c r="EW174" s="50">
        <f t="shared" ref="EW174:EX174" si="1090">SUM(EW162:EW173)</f>
        <v>0</v>
      </c>
      <c r="EX174" s="31">
        <f t="shared" si="1090"/>
        <v>0</v>
      </c>
      <c r="EY174" s="51"/>
      <c r="EZ174" s="50">
        <f t="shared" ref="EZ174:FA174" si="1091">SUM(EZ162:EZ173)</f>
        <v>43.655999999999999</v>
      </c>
      <c r="FA174" s="31">
        <f t="shared" si="1091"/>
        <v>53.260000000000005</v>
      </c>
      <c r="FB174" s="51"/>
      <c r="FC174" s="50">
        <f t="shared" ref="FC174:FD174" si="1092">SUM(FC162:FC173)</f>
        <v>0</v>
      </c>
      <c r="FD174" s="31">
        <f t="shared" si="1092"/>
        <v>0</v>
      </c>
      <c r="FE174" s="51"/>
      <c r="FF174" s="50">
        <f t="shared" ref="FF174:FG174" si="1093">SUM(FF162:FF173)</f>
        <v>0</v>
      </c>
      <c r="FG174" s="31">
        <f t="shared" si="1093"/>
        <v>0</v>
      </c>
      <c r="FH174" s="51"/>
      <c r="FI174" s="50">
        <f t="shared" ref="FI174:FJ174" si="1094">SUM(FI162:FI173)</f>
        <v>0</v>
      </c>
      <c r="FJ174" s="31">
        <f t="shared" si="1094"/>
        <v>0</v>
      </c>
      <c r="FK174" s="51"/>
      <c r="FL174" s="50">
        <f t="shared" ref="FL174:FM174" si="1095">SUM(FL162:FL173)</f>
        <v>0</v>
      </c>
      <c r="FM174" s="31">
        <f t="shared" si="1095"/>
        <v>0</v>
      </c>
      <c r="FN174" s="51"/>
      <c r="FO174" s="50">
        <f t="shared" ref="FO174:FP174" si="1096">SUM(FO162:FO173)</f>
        <v>1.5209999999999999</v>
      </c>
      <c r="FP174" s="31">
        <f t="shared" si="1096"/>
        <v>1736.3400000000001</v>
      </c>
      <c r="FQ174" s="51"/>
      <c r="FR174" s="50">
        <f t="shared" ref="FR174:FS174" si="1097">SUM(FR162:FR173)</f>
        <v>0</v>
      </c>
      <c r="FS174" s="31">
        <f t="shared" si="1097"/>
        <v>0</v>
      </c>
      <c r="FT174" s="51"/>
      <c r="FU174" s="50">
        <f t="shared" ref="FU174:FV174" si="1098">SUM(FU162:FU173)</f>
        <v>0.49</v>
      </c>
      <c r="FV174" s="31">
        <f t="shared" si="1098"/>
        <v>44.48</v>
      </c>
      <c r="FW174" s="51"/>
      <c r="FX174" s="50">
        <f t="shared" ref="FX174:FY174" si="1099">SUM(FX162:FX173)</f>
        <v>0</v>
      </c>
      <c r="FY174" s="31">
        <f t="shared" si="1099"/>
        <v>0</v>
      </c>
      <c r="FZ174" s="51"/>
      <c r="GA174" s="50">
        <f t="shared" ref="GA174:GB174" si="1100">SUM(GA162:GA173)</f>
        <v>0</v>
      </c>
      <c r="GB174" s="31">
        <f t="shared" si="1100"/>
        <v>0</v>
      </c>
      <c r="GC174" s="51"/>
      <c r="GD174" s="50">
        <f t="shared" ref="GD174:GE174" si="1101">SUM(GD162:GD173)</f>
        <v>8.6690000000000005</v>
      </c>
      <c r="GE174" s="31">
        <f t="shared" si="1101"/>
        <v>1425.57</v>
      </c>
      <c r="GF174" s="51"/>
      <c r="GG174" s="50">
        <f t="shared" ref="GG174:GH174" si="1102">SUM(GG162:GG173)</f>
        <v>3.6999999999999998E-2</v>
      </c>
      <c r="GH174" s="31">
        <f t="shared" si="1102"/>
        <v>7.38</v>
      </c>
      <c r="GI174" s="51"/>
      <c r="GJ174" s="50">
        <f t="shared" ref="GJ174:GK174" si="1103">SUM(GJ162:GJ173)</f>
        <v>0</v>
      </c>
      <c r="GK174" s="31">
        <f t="shared" si="1103"/>
        <v>0</v>
      </c>
      <c r="GL174" s="51"/>
      <c r="GM174" s="50">
        <f t="shared" ref="GM174:GN174" si="1104">SUM(GM162:GM173)</f>
        <v>512.87999999999988</v>
      </c>
      <c r="GN174" s="31">
        <f t="shared" si="1104"/>
        <v>61252.610000000008</v>
      </c>
      <c r="GO174" s="51"/>
      <c r="GP174" s="50">
        <f t="shared" ref="GP174:GQ174" si="1105">SUM(GP162:GP173)</f>
        <v>0</v>
      </c>
      <c r="GQ174" s="31">
        <f t="shared" si="1105"/>
        <v>0</v>
      </c>
      <c r="GR174" s="51"/>
      <c r="GS174" s="50">
        <f t="shared" ref="GS174:GT174" si="1106">SUM(GS162:GS173)</f>
        <v>32.145000000000003</v>
      </c>
      <c r="GT174" s="31">
        <f t="shared" si="1106"/>
        <v>5201.1399999999994</v>
      </c>
      <c r="GU174" s="51"/>
      <c r="GV174" s="50">
        <f t="shared" ref="GV174:GW174" si="1107">SUM(GV162:GV173)</f>
        <v>0</v>
      </c>
      <c r="GW174" s="31">
        <f t="shared" si="1107"/>
        <v>0</v>
      </c>
      <c r="GX174" s="51"/>
      <c r="GY174" s="50">
        <f t="shared" ref="GY174:GZ174" si="1108">SUM(GY162:GY173)</f>
        <v>8.8940000000000001</v>
      </c>
      <c r="GZ174" s="31">
        <f t="shared" si="1108"/>
        <v>206.19000000000003</v>
      </c>
      <c r="HA174" s="51"/>
      <c r="HB174" s="50">
        <f t="shared" ref="HB174:HC174" si="1109">SUM(HB162:HB173)</f>
        <v>0</v>
      </c>
      <c r="HC174" s="31">
        <f t="shared" si="1109"/>
        <v>0</v>
      </c>
      <c r="HD174" s="51"/>
      <c r="HE174" s="50">
        <f t="shared" ref="HE174:HF174" si="1110">SUM(HE162:HE173)</f>
        <v>0</v>
      </c>
      <c r="HF174" s="31">
        <f t="shared" si="1110"/>
        <v>0</v>
      </c>
      <c r="HG174" s="51"/>
      <c r="HH174" s="50">
        <f t="shared" ref="HH174:HI174" si="1111">SUM(HH162:HH173)</f>
        <v>6.48</v>
      </c>
      <c r="HI174" s="31">
        <f t="shared" si="1111"/>
        <v>630.66999999999996</v>
      </c>
      <c r="HJ174" s="51"/>
      <c r="HK174" s="50">
        <f t="shared" ref="HK174:HL174" si="1112">SUM(HK162:HK173)</f>
        <v>0</v>
      </c>
      <c r="HL174" s="31">
        <f t="shared" si="1112"/>
        <v>0</v>
      </c>
      <c r="HM174" s="51"/>
      <c r="HN174" s="50">
        <f t="shared" ref="HN174:HO174" si="1113">SUM(HN162:HN173)</f>
        <v>0</v>
      </c>
      <c r="HO174" s="31">
        <f t="shared" si="1113"/>
        <v>0</v>
      </c>
      <c r="HP174" s="51"/>
      <c r="HQ174" s="50">
        <f t="shared" ref="HQ174:HR174" si="1114">SUM(HQ162:HQ173)</f>
        <v>0</v>
      </c>
      <c r="HR174" s="31">
        <f t="shared" si="1114"/>
        <v>0</v>
      </c>
      <c r="HS174" s="51"/>
      <c r="HT174" s="50">
        <f t="shared" ref="HT174:HU174" si="1115">SUM(HT162:HT173)</f>
        <v>68.945000000000007</v>
      </c>
      <c r="HU174" s="31">
        <f t="shared" si="1115"/>
        <v>7497.119999999999</v>
      </c>
      <c r="HV174" s="51"/>
      <c r="HW174" s="50">
        <f t="shared" ref="HW174:HX174" si="1116">SUM(HW162:HW173)</f>
        <v>125.913</v>
      </c>
      <c r="HX174" s="31">
        <f t="shared" si="1116"/>
        <v>15003.75</v>
      </c>
      <c r="HY174" s="51"/>
      <c r="HZ174" s="50">
        <f t="shared" ref="HZ174:IA174" si="1117">SUM(HZ162:HZ173)</f>
        <v>2.0699999999999998</v>
      </c>
      <c r="IA174" s="31">
        <f t="shared" si="1117"/>
        <v>166.3</v>
      </c>
      <c r="IB174" s="51"/>
      <c r="IC174" s="50"/>
      <c r="ID174" s="31"/>
      <c r="IE174" s="51"/>
      <c r="IF174" s="50"/>
      <c r="IG174" s="31"/>
      <c r="IH174" s="51"/>
      <c r="II174" s="50"/>
      <c r="IJ174" s="31"/>
      <c r="IK174" s="51"/>
      <c r="IL174" s="50"/>
      <c r="IM174" s="31"/>
      <c r="IN174" s="51"/>
      <c r="IO174" s="50"/>
      <c r="IP174" s="31"/>
      <c r="IQ174" s="51"/>
      <c r="IR174" s="50">
        <f t="shared" ref="IR174:IS174" si="1118">SUM(IR162:IR173)</f>
        <v>0</v>
      </c>
      <c r="IS174" s="31">
        <f t="shared" si="1118"/>
        <v>0</v>
      </c>
      <c r="IT174" s="51"/>
      <c r="IU174" s="32">
        <f t="shared" si="1031"/>
        <v>4314.119999999999</v>
      </c>
      <c r="IV174" s="33">
        <f t="shared" si="1032"/>
        <v>388773.63</v>
      </c>
      <c r="IW174" s="6"/>
      <c r="IX174" s="9"/>
      <c r="IY174" s="6"/>
      <c r="IZ174" s="6"/>
      <c r="JA174" s="6"/>
      <c r="JB174" s="9"/>
      <c r="JC174" s="6"/>
      <c r="JD174" s="6"/>
      <c r="JE174" s="6"/>
      <c r="JF174" s="9"/>
      <c r="JG174" s="6"/>
      <c r="JH174" s="6"/>
      <c r="JI174" s="1"/>
      <c r="JJ174" s="2"/>
      <c r="JK174" s="1"/>
      <c r="JL174" s="1"/>
      <c r="JM174" s="1"/>
      <c r="JN174" s="2"/>
      <c r="JO174" s="1"/>
      <c r="JP174" s="1"/>
      <c r="JQ174" s="1"/>
      <c r="JR174" s="2"/>
      <c r="JS174" s="1"/>
      <c r="JT174" s="1"/>
      <c r="JU174" s="1"/>
      <c r="JV174" s="2"/>
      <c r="JW174" s="1"/>
      <c r="JX174" s="1"/>
      <c r="JY174" s="1"/>
      <c r="JZ174" s="2"/>
      <c r="KA174" s="1"/>
      <c r="KB174" s="1"/>
      <c r="KC174" s="1"/>
      <c r="KD174" s="2"/>
      <c r="KE174" s="1"/>
      <c r="KF174" s="1"/>
      <c r="KG174" s="1"/>
      <c r="KH174" s="2"/>
      <c r="KI174" s="1"/>
      <c r="KJ174" s="1"/>
      <c r="KK174" s="1"/>
      <c r="KL174" s="2"/>
      <c r="KM174" s="1"/>
      <c r="KN174" s="1"/>
      <c r="KO174" s="1"/>
      <c r="KT174" s="3"/>
      <c r="KY174" s="3"/>
      <c r="LD174" s="3"/>
      <c r="LI174" s="3"/>
      <c r="LN174" s="3"/>
      <c r="LS174" s="3"/>
      <c r="LX174" s="3"/>
      <c r="MC174" s="3"/>
      <c r="MH174" s="3"/>
      <c r="MM174" s="3"/>
      <c r="MR174" s="3"/>
      <c r="MW174" s="3"/>
      <c r="NB174" s="3"/>
      <c r="NG174" s="3"/>
      <c r="NL174" s="3"/>
    </row>
    <row r="175" spans="1:376" x14ac:dyDescent="0.3">
      <c r="A175" s="64">
        <v>2017</v>
      </c>
      <c r="B175" s="65" t="s">
        <v>5</v>
      </c>
      <c r="C175" s="48">
        <v>0</v>
      </c>
      <c r="D175" s="11">
        <v>0</v>
      </c>
      <c r="E175" s="49">
        <f t="shared" ref="E175:E186" si="1119">IF(C175=0,0,D175/C175*1000)</f>
        <v>0</v>
      </c>
      <c r="F175" s="48">
        <v>0</v>
      </c>
      <c r="G175" s="11">
        <v>0</v>
      </c>
      <c r="H175" s="49">
        <v>0</v>
      </c>
      <c r="I175" s="48">
        <v>0.96699999999999997</v>
      </c>
      <c r="J175" s="11">
        <v>31.64</v>
      </c>
      <c r="K175" s="49">
        <f t="shared" ref="K175:K184" si="1120">J175/I175*1000</f>
        <v>32719.75180972079</v>
      </c>
      <c r="L175" s="48">
        <v>0.27100000000000002</v>
      </c>
      <c r="M175" s="11">
        <v>7.46</v>
      </c>
      <c r="N175" s="49">
        <f t="shared" ref="N175:N185" si="1121">M175/L175*1000</f>
        <v>27527.675276752765</v>
      </c>
      <c r="O175" s="48">
        <v>0</v>
      </c>
      <c r="P175" s="11">
        <v>0</v>
      </c>
      <c r="Q175" s="49">
        <v>0</v>
      </c>
      <c r="R175" s="48">
        <v>0.04</v>
      </c>
      <c r="S175" s="11">
        <v>0.57999999999999996</v>
      </c>
      <c r="T175" s="49">
        <f t="shared" ref="T175:T186" si="1122">S175/R175*1000</f>
        <v>14499.999999999998</v>
      </c>
      <c r="U175" s="48">
        <v>0</v>
      </c>
      <c r="V175" s="11">
        <v>0</v>
      </c>
      <c r="W175" s="49">
        <v>0</v>
      </c>
      <c r="X175" s="48">
        <v>0</v>
      </c>
      <c r="Y175" s="11">
        <v>0</v>
      </c>
      <c r="Z175" s="49">
        <v>0</v>
      </c>
      <c r="AA175" s="48">
        <v>0</v>
      </c>
      <c r="AB175" s="11">
        <v>0</v>
      </c>
      <c r="AC175" s="49">
        <f t="shared" ref="AC175:AC186" si="1123">IF(AA175=0,0,AB175/AA175*1000)</f>
        <v>0</v>
      </c>
      <c r="AD175" s="48">
        <v>0</v>
      </c>
      <c r="AE175" s="11">
        <v>0</v>
      </c>
      <c r="AF175" s="49">
        <v>0</v>
      </c>
      <c r="AG175" s="48">
        <v>0</v>
      </c>
      <c r="AH175" s="11">
        <v>0</v>
      </c>
      <c r="AI175" s="49">
        <v>0</v>
      </c>
      <c r="AJ175" s="48">
        <v>0</v>
      </c>
      <c r="AK175" s="11">
        <v>0</v>
      </c>
      <c r="AL175" s="49">
        <v>0</v>
      </c>
      <c r="AM175" s="48">
        <v>2.4500000000000002</v>
      </c>
      <c r="AN175" s="11">
        <v>268.58999999999997</v>
      </c>
      <c r="AO175" s="49">
        <f t="shared" ref="AO175:AO186" si="1124">AN175/AM175*1000</f>
        <v>109628.57142857141</v>
      </c>
      <c r="AP175" s="48">
        <v>0</v>
      </c>
      <c r="AQ175" s="11">
        <v>0</v>
      </c>
      <c r="AR175" s="49">
        <v>0</v>
      </c>
      <c r="AS175" s="48">
        <v>0</v>
      </c>
      <c r="AT175" s="11">
        <v>0</v>
      </c>
      <c r="AU175" s="49">
        <f t="shared" ref="AU175:AU186" si="1125">IF(AS175=0,0,AT175/AS175*1000)</f>
        <v>0</v>
      </c>
      <c r="AV175" s="48">
        <v>0</v>
      </c>
      <c r="AW175" s="11">
        <v>0</v>
      </c>
      <c r="AX175" s="49">
        <v>0</v>
      </c>
      <c r="AY175" s="48">
        <v>60.841999999999999</v>
      </c>
      <c r="AZ175" s="11">
        <v>2640.66</v>
      </c>
      <c r="BA175" s="49">
        <f t="shared" ref="BA175:BA186" si="1126">AZ175/AY175*1000</f>
        <v>43401.926300910556</v>
      </c>
      <c r="BB175" s="48">
        <v>0</v>
      </c>
      <c r="BC175" s="11">
        <v>0</v>
      </c>
      <c r="BD175" s="49">
        <v>0</v>
      </c>
      <c r="BE175" s="48">
        <v>7.6999999999999999E-2</v>
      </c>
      <c r="BF175" s="11">
        <v>2274.58</v>
      </c>
      <c r="BG175" s="49">
        <f t="shared" ref="BG175:BG186" si="1127">BF175/BE175*1000</f>
        <v>29540000</v>
      </c>
      <c r="BH175" s="48">
        <v>0</v>
      </c>
      <c r="BI175" s="11">
        <v>0</v>
      </c>
      <c r="BJ175" s="49">
        <v>0</v>
      </c>
      <c r="BK175" s="48">
        <v>0.14000000000000001</v>
      </c>
      <c r="BL175" s="11">
        <v>84.54</v>
      </c>
      <c r="BM175" s="49">
        <f t="shared" ref="BM175:BM186" si="1128">BL175/BK175*1000</f>
        <v>603857.14285714284</v>
      </c>
      <c r="BN175" s="48">
        <v>0</v>
      </c>
      <c r="BO175" s="11">
        <v>0</v>
      </c>
      <c r="BP175" s="49">
        <v>0</v>
      </c>
      <c r="BQ175" s="48">
        <v>110.26</v>
      </c>
      <c r="BR175" s="11">
        <v>5731.83</v>
      </c>
      <c r="BS175" s="49">
        <f t="shared" ref="BS175:BS186" si="1129">BR175/BQ175*1000</f>
        <v>51984.67259205514</v>
      </c>
      <c r="BT175" s="48">
        <v>0</v>
      </c>
      <c r="BU175" s="11">
        <v>0</v>
      </c>
      <c r="BV175" s="49">
        <v>0</v>
      </c>
      <c r="BW175" s="48">
        <v>0</v>
      </c>
      <c r="BX175" s="11">
        <v>0</v>
      </c>
      <c r="BY175" s="49">
        <v>0</v>
      </c>
      <c r="BZ175" s="48">
        <v>0</v>
      </c>
      <c r="CA175" s="11">
        <v>0</v>
      </c>
      <c r="CB175" s="49">
        <v>0</v>
      </c>
      <c r="CC175" s="48">
        <v>0</v>
      </c>
      <c r="CD175" s="11">
        <v>0</v>
      </c>
      <c r="CE175" s="49">
        <v>0</v>
      </c>
      <c r="CF175" s="48">
        <v>0</v>
      </c>
      <c r="CG175" s="11">
        <v>0</v>
      </c>
      <c r="CH175" s="49">
        <v>0</v>
      </c>
      <c r="CI175" s="48">
        <v>0</v>
      </c>
      <c r="CJ175" s="11">
        <v>0</v>
      </c>
      <c r="CK175" s="49">
        <v>0</v>
      </c>
      <c r="CL175" s="48">
        <v>0</v>
      </c>
      <c r="CM175" s="11">
        <v>0</v>
      </c>
      <c r="CN175" s="49">
        <v>0</v>
      </c>
      <c r="CO175" s="48">
        <v>0.04</v>
      </c>
      <c r="CP175" s="11">
        <v>106.93</v>
      </c>
      <c r="CQ175" s="49">
        <f t="shared" ref="CQ175:CQ186" si="1130">CP175/CO175*1000</f>
        <v>2673250</v>
      </c>
      <c r="CR175" s="48">
        <v>0</v>
      </c>
      <c r="CS175" s="11">
        <v>0</v>
      </c>
      <c r="CT175" s="49">
        <v>0</v>
      </c>
      <c r="CU175" s="48">
        <v>0.77200000000000002</v>
      </c>
      <c r="CV175" s="11">
        <v>75.58</v>
      </c>
      <c r="CW175" s="49">
        <f t="shared" ref="CW175:CW186" si="1131">CV175/CU175*1000</f>
        <v>97901.554404145078</v>
      </c>
      <c r="CX175" s="48">
        <v>0</v>
      </c>
      <c r="CY175" s="11">
        <v>0</v>
      </c>
      <c r="CZ175" s="49">
        <v>0</v>
      </c>
      <c r="DA175" s="48">
        <v>0</v>
      </c>
      <c r="DB175" s="11">
        <v>0</v>
      </c>
      <c r="DC175" s="49">
        <v>0</v>
      </c>
      <c r="DD175" s="48">
        <v>0</v>
      </c>
      <c r="DE175" s="11">
        <v>0</v>
      </c>
      <c r="DF175" s="49">
        <v>0</v>
      </c>
      <c r="DG175" s="48">
        <v>0</v>
      </c>
      <c r="DH175" s="11">
        <v>0</v>
      </c>
      <c r="DI175" s="49">
        <v>0</v>
      </c>
      <c r="DJ175" s="48">
        <v>0</v>
      </c>
      <c r="DK175" s="11">
        <v>0</v>
      </c>
      <c r="DL175" s="49">
        <v>0</v>
      </c>
      <c r="DM175" s="48">
        <v>0</v>
      </c>
      <c r="DN175" s="11">
        <v>0</v>
      </c>
      <c r="DO175" s="49">
        <v>0</v>
      </c>
      <c r="DP175" s="48">
        <v>0</v>
      </c>
      <c r="DQ175" s="11">
        <v>0</v>
      </c>
      <c r="DR175" s="49">
        <v>0</v>
      </c>
      <c r="DS175" s="48">
        <v>0</v>
      </c>
      <c r="DT175" s="11">
        <v>0</v>
      </c>
      <c r="DU175" s="49">
        <v>0</v>
      </c>
      <c r="DV175" s="48">
        <v>0</v>
      </c>
      <c r="DW175" s="11">
        <v>0</v>
      </c>
      <c r="DX175" s="49">
        <v>0</v>
      </c>
      <c r="DY175" s="48">
        <v>0</v>
      </c>
      <c r="DZ175" s="11">
        <v>0</v>
      </c>
      <c r="EA175" s="49">
        <v>0</v>
      </c>
      <c r="EB175" s="48">
        <v>0</v>
      </c>
      <c r="EC175" s="11">
        <v>0</v>
      </c>
      <c r="ED175" s="49">
        <v>0</v>
      </c>
      <c r="EE175" s="48">
        <v>0</v>
      </c>
      <c r="EF175" s="11">
        <v>0</v>
      </c>
      <c r="EG175" s="49">
        <v>0</v>
      </c>
      <c r="EH175" s="48">
        <v>0</v>
      </c>
      <c r="EI175" s="11">
        <v>0</v>
      </c>
      <c r="EJ175" s="49">
        <v>0</v>
      </c>
      <c r="EK175" s="48">
        <v>0</v>
      </c>
      <c r="EL175" s="11">
        <v>0</v>
      </c>
      <c r="EM175" s="49">
        <f t="shared" ref="EM175:EM186" si="1132">IF(EK175=0,0,EL175/EK175*1000)</f>
        <v>0</v>
      </c>
      <c r="EN175" s="48">
        <v>0</v>
      </c>
      <c r="EO175" s="11">
        <v>0</v>
      </c>
      <c r="EP175" s="49">
        <v>0</v>
      </c>
      <c r="EQ175" s="48">
        <v>69.198999999999998</v>
      </c>
      <c r="ER175" s="11">
        <v>6219.41</v>
      </c>
      <c r="ES175" s="49">
        <f t="shared" ref="ES175:ES186" si="1133">ER175/EQ175*1000</f>
        <v>89877.165854997904</v>
      </c>
      <c r="ET175" s="48">
        <v>0</v>
      </c>
      <c r="EU175" s="11">
        <v>0</v>
      </c>
      <c r="EV175" s="49">
        <v>0</v>
      </c>
      <c r="EW175" s="48">
        <v>0</v>
      </c>
      <c r="EX175" s="11">
        <v>0</v>
      </c>
      <c r="EY175" s="49">
        <v>0</v>
      </c>
      <c r="EZ175" s="48">
        <v>1.1359999999999999</v>
      </c>
      <c r="FA175" s="11">
        <v>1.36</v>
      </c>
      <c r="FB175" s="49">
        <f t="shared" ref="FB175:FB186" si="1134">FA175/EZ175*1000</f>
        <v>1197.1830985915494</v>
      </c>
      <c r="FC175" s="48">
        <v>0</v>
      </c>
      <c r="FD175" s="11">
        <v>0</v>
      </c>
      <c r="FE175" s="49">
        <v>0</v>
      </c>
      <c r="FF175" s="48">
        <v>0</v>
      </c>
      <c r="FG175" s="11">
        <v>0</v>
      </c>
      <c r="FH175" s="49">
        <v>0</v>
      </c>
      <c r="FI175" s="48">
        <v>0</v>
      </c>
      <c r="FJ175" s="11">
        <v>0</v>
      </c>
      <c r="FK175" s="49">
        <v>0</v>
      </c>
      <c r="FL175" s="48">
        <v>0</v>
      </c>
      <c r="FM175" s="11">
        <v>0</v>
      </c>
      <c r="FN175" s="49">
        <v>0</v>
      </c>
      <c r="FO175" s="48">
        <v>0</v>
      </c>
      <c r="FP175" s="11">
        <v>0</v>
      </c>
      <c r="FQ175" s="49">
        <v>0</v>
      </c>
      <c r="FR175" s="48">
        <v>0</v>
      </c>
      <c r="FS175" s="11">
        <v>0</v>
      </c>
      <c r="FT175" s="49">
        <v>0</v>
      </c>
      <c r="FU175" s="48">
        <v>0</v>
      </c>
      <c r="FV175" s="11">
        <v>0</v>
      </c>
      <c r="FW175" s="49">
        <v>0</v>
      </c>
      <c r="FX175" s="48">
        <v>0</v>
      </c>
      <c r="FY175" s="11">
        <v>0</v>
      </c>
      <c r="FZ175" s="49">
        <v>0</v>
      </c>
      <c r="GA175" s="48">
        <v>0</v>
      </c>
      <c r="GB175" s="11">
        <v>0</v>
      </c>
      <c r="GC175" s="49">
        <v>0</v>
      </c>
      <c r="GD175" s="48">
        <v>0</v>
      </c>
      <c r="GE175" s="11">
        <v>0</v>
      </c>
      <c r="GF175" s="49">
        <v>0</v>
      </c>
      <c r="GG175" s="48">
        <v>0</v>
      </c>
      <c r="GH175" s="11">
        <v>0</v>
      </c>
      <c r="GI175" s="49">
        <v>0</v>
      </c>
      <c r="GJ175" s="48">
        <v>0</v>
      </c>
      <c r="GK175" s="11">
        <v>0</v>
      </c>
      <c r="GL175" s="49">
        <v>0</v>
      </c>
      <c r="GM175" s="48">
        <v>35.719000000000001</v>
      </c>
      <c r="GN175" s="11">
        <v>3357.2</v>
      </c>
      <c r="GO175" s="49">
        <f t="shared" ref="GO175:GO184" si="1135">GN175/GM175*1000</f>
        <v>93989.193426467697</v>
      </c>
      <c r="GP175" s="48">
        <v>0</v>
      </c>
      <c r="GQ175" s="11">
        <v>0</v>
      </c>
      <c r="GR175" s="49">
        <v>0</v>
      </c>
      <c r="GS175" s="48">
        <v>1.1379999999999999</v>
      </c>
      <c r="GT175" s="11">
        <v>162.80000000000001</v>
      </c>
      <c r="GU175" s="49">
        <f t="shared" ref="GU175:GU185" si="1136">GT175/GS175*1000</f>
        <v>143057.99648506154</v>
      </c>
      <c r="GV175" s="48">
        <v>0</v>
      </c>
      <c r="GW175" s="11">
        <v>0</v>
      </c>
      <c r="GX175" s="49">
        <v>0</v>
      </c>
      <c r="GY175" s="48">
        <v>0</v>
      </c>
      <c r="GZ175" s="11">
        <v>0</v>
      </c>
      <c r="HA175" s="49">
        <v>0</v>
      </c>
      <c r="HB175" s="48">
        <v>0</v>
      </c>
      <c r="HC175" s="11">
        <v>0</v>
      </c>
      <c r="HD175" s="49">
        <v>0</v>
      </c>
      <c r="HE175" s="48">
        <v>0</v>
      </c>
      <c r="HF175" s="11">
        <v>0</v>
      </c>
      <c r="HG175" s="49">
        <v>0</v>
      </c>
      <c r="HH175" s="48">
        <v>0</v>
      </c>
      <c r="HI175" s="11">
        <v>0</v>
      </c>
      <c r="HJ175" s="49">
        <v>0</v>
      </c>
      <c r="HK175" s="48">
        <v>0</v>
      </c>
      <c r="HL175" s="11">
        <v>0</v>
      </c>
      <c r="HM175" s="49">
        <v>0</v>
      </c>
      <c r="HN175" s="48">
        <v>0</v>
      </c>
      <c r="HO175" s="11">
        <v>0</v>
      </c>
      <c r="HP175" s="49">
        <v>0</v>
      </c>
      <c r="HQ175" s="48">
        <v>0</v>
      </c>
      <c r="HR175" s="11">
        <v>0</v>
      </c>
      <c r="HS175" s="49">
        <v>0</v>
      </c>
      <c r="HT175" s="48">
        <v>1.845</v>
      </c>
      <c r="HU175" s="11">
        <v>64.89</v>
      </c>
      <c r="HV175" s="49">
        <f t="shared" ref="HV175:HV186" si="1137">HU175/HT175*1000</f>
        <v>35170.731707317071</v>
      </c>
      <c r="HW175" s="48">
        <v>24.652000000000001</v>
      </c>
      <c r="HX175" s="11">
        <v>2099.4699999999998</v>
      </c>
      <c r="HY175" s="49">
        <f t="shared" ref="HY175:HY186" si="1138">HX175/HW175*1000</f>
        <v>85164.286873275982</v>
      </c>
      <c r="HZ175" s="48">
        <v>0.05</v>
      </c>
      <c r="IA175" s="11">
        <v>2.9</v>
      </c>
      <c r="IB175" s="49">
        <f t="shared" ref="IB175:IB176" si="1139">IA175/HZ175*1000</f>
        <v>57999.999999999993</v>
      </c>
      <c r="IC175" s="48"/>
      <c r="ID175" s="11"/>
      <c r="IE175" s="49"/>
      <c r="IF175" s="48"/>
      <c r="IG175" s="11"/>
      <c r="IH175" s="49"/>
      <c r="II175" s="48"/>
      <c r="IJ175" s="11"/>
      <c r="IK175" s="49"/>
      <c r="IL175" s="48"/>
      <c r="IM175" s="11"/>
      <c r="IN175" s="49"/>
      <c r="IO175" s="48"/>
      <c r="IP175" s="11"/>
      <c r="IQ175" s="49"/>
      <c r="IR175" s="48">
        <v>0</v>
      </c>
      <c r="IS175" s="11">
        <v>0</v>
      </c>
      <c r="IT175" s="49">
        <v>0</v>
      </c>
      <c r="IU175" s="10">
        <f t="shared" si="1031"/>
        <v>309.52100000000002</v>
      </c>
      <c r="IV175" s="15">
        <f t="shared" si="1032"/>
        <v>20855.84</v>
      </c>
      <c r="IW175" s="6"/>
      <c r="IX175" s="9"/>
      <c r="IY175" s="6"/>
      <c r="IZ175" s="6"/>
      <c r="JA175" s="6"/>
      <c r="JB175" s="9"/>
      <c r="JC175" s="6"/>
      <c r="JD175" s="6"/>
      <c r="JE175" s="6"/>
      <c r="JF175" s="9"/>
      <c r="JG175" s="6"/>
      <c r="JH175" s="6"/>
      <c r="JI175" s="1"/>
      <c r="JJ175" s="2"/>
      <c r="JK175" s="1"/>
      <c r="JL175" s="1"/>
      <c r="JM175" s="1"/>
      <c r="JN175" s="2"/>
      <c r="JO175" s="1"/>
      <c r="JP175" s="1"/>
      <c r="JQ175" s="1"/>
      <c r="JR175" s="2"/>
      <c r="JS175" s="1"/>
      <c r="JT175" s="1"/>
      <c r="JU175" s="1"/>
      <c r="JV175" s="2"/>
      <c r="JW175" s="1"/>
      <c r="JX175" s="1"/>
      <c r="JY175" s="1"/>
      <c r="JZ175" s="2"/>
      <c r="KA175" s="1"/>
      <c r="KB175" s="1"/>
      <c r="KC175" s="1"/>
      <c r="KD175" s="2"/>
      <c r="KE175" s="1"/>
      <c r="KF175" s="1"/>
      <c r="KG175" s="1"/>
      <c r="KH175" s="2"/>
      <c r="KI175" s="1"/>
      <c r="KJ175" s="1"/>
      <c r="KK175" s="1"/>
      <c r="KL175" s="2"/>
      <c r="KM175" s="1"/>
      <c r="KN175" s="1"/>
      <c r="KO175" s="1"/>
    </row>
    <row r="176" spans="1:376" x14ac:dyDescent="0.3">
      <c r="A176" s="64">
        <v>2017</v>
      </c>
      <c r="B176" s="65" t="s">
        <v>6</v>
      </c>
      <c r="C176" s="48">
        <v>0</v>
      </c>
      <c r="D176" s="11">
        <v>0</v>
      </c>
      <c r="E176" s="49">
        <f t="shared" si="1119"/>
        <v>0</v>
      </c>
      <c r="F176" s="48">
        <v>0</v>
      </c>
      <c r="G176" s="11">
        <v>0</v>
      </c>
      <c r="H176" s="49">
        <v>0</v>
      </c>
      <c r="I176" s="48">
        <v>6.2E-2</v>
      </c>
      <c r="J176" s="11">
        <v>3.89</v>
      </c>
      <c r="K176" s="49">
        <f t="shared" si="1120"/>
        <v>62741.93548387097</v>
      </c>
      <c r="L176" s="48">
        <v>0.121</v>
      </c>
      <c r="M176" s="11">
        <v>2.86</v>
      </c>
      <c r="N176" s="49">
        <f t="shared" si="1121"/>
        <v>23636.363636363636</v>
      </c>
      <c r="O176" s="48">
        <v>0</v>
      </c>
      <c r="P176" s="11">
        <v>0</v>
      </c>
      <c r="Q176" s="49">
        <v>0</v>
      </c>
      <c r="R176" s="48">
        <v>0</v>
      </c>
      <c r="S176" s="11">
        <v>0</v>
      </c>
      <c r="T176" s="49">
        <v>0</v>
      </c>
      <c r="U176" s="48">
        <v>0</v>
      </c>
      <c r="V176" s="11">
        <v>0</v>
      </c>
      <c r="W176" s="49">
        <v>0</v>
      </c>
      <c r="X176" s="48">
        <v>0</v>
      </c>
      <c r="Y176" s="11">
        <v>0</v>
      </c>
      <c r="Z176" s="49">
        <v>0</v>
      </c>
      <c r="AA176" s="48">
        <v>0</v>
      </c>
      <c r="AB176" s="11">
        <v>0</v>
      </c>
      <c r="AC176" s="49">
        <f t="shared" si="1123"/>
        <v>0</v>
      </c>
      <c r="AD176" s="48">
        <v>0</v>
      </c>
      <c r="AE176" s="11">
        <v>0</v>
      </c>
      <c r="AF176" s="49">
        <v>0</v>
      </c>
      <c r="AG176" s="48">
        <v>0</v>
      </c>
      <c r="AH176" s="11">
        <v>0</v>
      </c>
      <c r="AI176" s="49">
        <v>0</v>
      </c>
      <c r="AJ176" s="48">
        <v>0</v>
      </c>
      <c r="AK176" s="11">
        <v>0</v>
      </c>
      <c r="AL176" s="49">
        <v>0</v>
      </c>
      <c r="AM176" s="48">
        <v>0</v>
      </c>
      <c r="AN176" s="11">
        <v>0</v>
      </c>
      <c r="AO176" s="49">
        <v>0</v>
      </c>
      <c r="AP176" s="48">
        <v>0</v>
      </c>
      <c r="AQ176" s="11">
        <v>0</v>
      </c>
      <c r="AR176" s="49">
        <v>0</v>
      </c>
      <c r="AS176" s="48">
        <v>0</v>
      </c>
      <c r="AT176" s="11">
        <v>0</v>
      </c>
      <c r="AU176" s="49">
        <f t="shared" si="1125"/>
        <v>0</v>
      </c>
      <c r="AV176" s="48">
        <v>0</v>
      </c>
      <c r="AW176" s="11">
        <v>0</v>
      </c>
      <c r="AX176" s="49">
        <v>0</v>
      </c>
      <c r="AY176" s="48">
        <v>7.1999999999999995E-2</v>
      </c>
      <c r="AZ176" s="11">
        <v>114.8</v>
      </c>
      <c r="BA176" s="49">
        <f t="shared" si="1126"/>
        <v>1594444.4444444445</v>
      </c>
      <c r="BB176" s="48">
        <v>0</v>
      </c>
      <c r="BC176" s="11">
        <v>0</v>
      </c>
      <c r="BD176" s="49">
        <v>0</v>
      </c>
      <c r="BE176" s="48">
        <v>0.123</v>
      </c>
      <c r="BF176" s="11">
        <v>2059.83</v>
      </c>
      <c r="BG176" s="49">
        <f t="shared" si="1127"/>
        <v>16746585.365853658</v>
      </c>
      <c r="BH176" s="48">
        <v>0</v>
      </c>
      <c r="BI176" s="11">
        <v>0</v>
      </c>
      <c r="BJ176" s="49">
        <v>0</v>
      </c>
      <c r="BK176" s="48">
        <v>0.28199999999999997</v>
      </c>
      <c r="BL176" s="11">
        <v>165.14</v>
      </c>
      <c r="BM176" s="49">
        <f t="shared" si="1128"/>
        <v>585602.83687943267</v>
      </c>
      <c r="BN176" s="48">
        <v>0</v>
      </c>
      <c r="BO176" s="11">
        <v>0</v>
      </c>
      <c r="BP176" s="49">
        <v>0</v>
      </c>
      <c r="BQ176" s="48">
        <v>90.503</v>
      </c>
      <c r="BR176" s="11">
        <v>9223.16</v>
      </c>
      <c r="BS176" s="49">
        <f t="shared" si="1129"/>
        <v>101909.99193396904</v>
      </c>
      <c r="BT176" s="48">
        <v>0</v>
      </c>
      <c r="BU176" s="11">
        <v>0</v>
      </c>
      <c r="BV176" s="49">
        <v>0</v>
      </c>
      <c r="BW176" s="48">
        <v>0</v>
      </c>
      <c r="BX176" s="11">
        <v>0</v>
      </c>
      <c r="BY176" s="49">
        <v>0</v>
      </c>
      <c r="BZ176" s="48">
        <v>0</v>
      </c>
      <c r="CA176" s="11">
        <v>0</v>
      </c>
      <c r="CB176" s="49">
        <v>0</v>
      </c>
      <c r="CC176" s="48">
        <v>0</v>
      </c>
      <c r="CD176" s="11">
        <v>0</v>
      </c>
      <c r="CE176" s="49">
        <v>0</v>
      </c>
      <c r="CF176" s="48">
        <v>0</v>
      </c>
      <c r="CG176" s="11">
        <v>0</v>
      </c>
      <c r="CH176" s="49">
        <v>0</v>
      </c>
      <c r="CI176" s="48">
        <v>0</v>
      </c>
      <c r="CJ176" s="11">
        <v>0</v>
      </c>
      <c r="CK176" s="49">
        <v>0</v>
      </c>
      <c r="CL176" s="48">
        <v>0</v>
      </c>
      <c r="CM176" s="11">
        <v>0</v>
      </c>
      <c r="CN176" s="49">
        <v>0</v>
      </c>
      <c r="CO176" s="48">
        <v>0.36</v>
      </c>
      <c r="CP176" s="11">
        <v>238.96</v>
      </c>
      <c r="CQ176" s="49">
        <f t="shared" si="1130"/>
        <v>663777.77777777787</v>
      </c>
      <c r="CR176" s="48">
        <v>11.33</v>
      </c>
      <c r="CS176" s="11">
        <v>1368.23</v>
      </c>
      <c r="CT176" s="49">
        <f t="shared" ref="CT176:CT184" si="1140">CS176/CR176*1000</f>
        <v>120761.69461606356</v>
      </c>
      <c r="CU176" s="48">
        <v>0</v>
      </c>
      <c r="CV176" s="11">
        <v>0</v>
      </c>
      <c r="CW176" s="49">
        <v>0</v>
      </c>
      <c r="CX176" s="48">
        <v>0</v>
      </c>
      <c r="CY176" s="11">
        <v>0</v>
      </c>
      <c r="CZ176" s="49">
        <v>0</v>
      </c>
      <c r="DA176" s="48">
        <v>0</v>
      </c>
      <c r="DB176" s="11">
        <v>0</v>
      </c>
      <c r="DC176" s="49">
        <v>0</v>
      </c>
      <c r="DD176" s="48">
        <v>0</v>
      </c>
      <c r="DE176" s="11">
        <v>0</v>
      </c>
      <c r="DF176" s="49">
        <v>0</v>
      </c>
      <c r="DG176" s="48">
        <v>0</v>
      </c>
      <c r="DH176" s="11">
        <v>0</v>
      </c>
      <c r="DI176" s="49">
        <v>0</v>
      </c>
      <c r="DJ176" s="48">
        <v>0</v>
      </c>
      <c r="DK176" s="11">
        <v>0</v>
      </c>
      <c r="DL176" s="49">
        <v>0</v>
      </c>
      <c r="DM176" s="48">
        <v>0</v>
      </c>
      <c r="DN176" s="11">
        <v>0</v>
      </c>
      <c r="DO176" s="49">
        <v>0</v>
      </c>
      <c r="DP176" s="48">
        <v>0</v>
      </c>
      <c r="DQ176" s="11">
        <v>0</v>
      </c>
      <c r="DR176" s="49">
        <v>0</v>
      </c>
      <c r="DS176" s="48">
        <v>0</v>
      </c>
      <c r="DT176" s="11">
        <v>0</v>
      </c>
      <c r="DU176" s="49">
        <v>0</v>
      </c>
      <c r="DV176" s="48">
        <v>0</v>
      </c>
      <c r="DW176" s="11">
        <v>0</v>
      </c>
      <c r="DX176" s="49">
        <v>0</v>
      </c>
      <c r="DY176" s="48">
        <v>0</v>
      </c>
      <c r="DZ176" s="11">
        <v>0</v>
      </c>
      <c r="EA176" s="49">
        <v>0</v>
      </c>
      <c r="EB176" s="48">
        <v>0</v>
      </c>
      <c r="EC176" s="11">
        <v>0</v>
      </c>
      <c r="ED176" s="49">
        <v>0</v>
      </c>
      <c r="EE176" s="48">
        <v>0</v>
      </c>
      <c r="EF176" s="11">
        <v>0</v>
      </c>
      <c r="EG176" s="49">
        <v>0</v>
      </c>
      <c r="EH176" s="48">
        <v>0</v>
      </c>
      <c r="EI176" s="11">
        <v>0</v>
      </c>
      <c r="EJ176" s="49">
        <v>0</v>
      </c>
      <c r="EK176" s="48">
        <v>0</v>
      </c>
      <c r="EL176" s="11">
        <v>0</v>
      </c>
      <c r="EM176" s="49">
        <f t="shared" si="1132"/>
        <v>0</v>
      </c>
      <c r="EN176" s="48">
        <v>0</v>
      </c>
      <c r="EO176" s="11">
        <v>0</v>
      </c>
      <c r="EP176" s="49">
        <v>0</v>
      </c>
      <c r="EQ176" s="48">
        <v>120.669</v>
      </c>
      <c r="ER176" s="11">
        <v>10476.85</v>
      </c>
      <c r="ES176" s="49">
        <f t="shared" si="1133"/>
        <v>86823.044858248613</v>
      </c>
      <c r="ET176" s="48">
        <v>0</v>
      </c>
      <c r="EU176" s="11">
        <v>0</v>
      </c>
      <c r="EV176" s="49">
        <v>0</v>
      </c>
      <c r="EW176" s="48">
        <v>0</v>
      </c>
      <c r="EX176" s="11">
        <v>0</v>
      </c>
      <c r="EY176" s="49">
        <v>0</v>
      </c>
      <c r="EZ176" s="48">
        <v>18.45</v>
      </c>
      <c r="FA176" s="11">
        <v>7.03</v>
      </c>
      <c r="FB176" s="49">
        <f t="shared" si="1134"/>
        <v>381.02981029810303</v>
      </c>
      <c r="FC176" s="48">
        <v>0</v>
      </c>
      <c r="FD176" s="11">
        <v>0</v>
      </c>
      <c r="FE176" s="49">
        <v>0</v>
      </c>
      <c r="FF176" s="48">
        <v>0</v>
      </c>
      <c r="FG176" s="11">
        <v>0</v>
      </c>
      <c r="FH176" s="49">
        <v>0</v>
      </c>
      <c r="FI176" s="48">
        <v>0</v>
      </c>
      <c r="FJ176" s="11">
        <v>0</v>
      </c>
      <c r="FK176" s="49">
        <v>0</v>
      </c>
      <c r="FL176" s="48">
        <v>0</v>
      </c>
      <c r="FM176" s="11">
        <v>0</v>
      </c>
      <c r="FN176" s="49">
        <v>0</v>
      </c>
      <c r="FO176" s="48">
        <v>0</v>
      </c>
      <c r="FP176" s="11">
        <v>0</v>
      </c>
      <c r="FQ176" s="49">
        <v>0</v>
      </c>
      <c r="FR176" s="48">
        <v>0</v>
      </c>
      <c r="FS176" s="11">
        <v>0</v>
      </c>
      <c r="FT176" s="49">
        <v>0</v>
      </c>
      <c r="FU176" s="48">
        <v>0</v>
      </c>
      <c r="FV176" s="11">
        <v>0</v>
      </c>
      <c r="FW176" s="49">
        <v>0</v>
      </c>
      <c r="FX176" s="48">
        <v>0</v>
      </c>
      <c r="FY176" s="11">
        <v>0</v>
      </c>
      <c r="FZ176" s="49">
        <v>0</v>
      </c>
      <c r="GA176" s="48">
        <v>0</v>
      </c>
      <c r="GB176" s="11">
        <v>0</v>
      </c>
      <c r="GC176" s="49">
        <v>0</v>
      </c>
      <c r="GD176" s="48">
        <v>8.9469999999999992</v>
      </c>
      <c r="GE176" s="11">
        <v>1060.73</v>
      </c>
      <c r="GF176" s="49">
        <f t="shared" ref="GF176:GF183" si="1141">GE176/GD176*1000</f>
        <v>118557.05823180957</v>
      </c>
      <c r="GG176" s="48">
        <v>0</v>
      </c>
      <c r="GH176" s="11">
        <v>0</v>
      </c>
      <c r="GI176" s="49">
        <v>0</v>
      </c>
      <c r="GJ176" s="48">
        <v>0</v>
      </c>
      <c r="GK176" s="11">
        <v>0</v>
      </c>
      <c r="GL176" s="49">
        <v>0</v>
      </c>
      <c r="GM176" s="48">
        <v>0</v>
      </c>
      <c r="GN176" s="11">
        <v>0</v>
      </c>
      <c r="GO176" s="49">
        <v>0</v>
      </c>
      <c r="GP176" s="48">
        <v>0</v>
      </c>
      <c r="GQ176" s="11">
        <v>0</v>
      </c>
      <c r="GR176" s="49">
        <v>0</v>
      </c>
      <c r="GS176" s="48">
        <v>0.80600000000000005</v>
      </c>
      <c r="GT176" s="11">
        <v>108.57</v>
      </c>
      <c r="GU176" s="49">
        <f t="shared" si="1136"/>
        <v>134702.23325062034</v>
      </c>
      <c r="GV176" s="48">
        <v>0</v>
      </c>
      <c r="GW176" s="11">
        <v>0</v>
      </c>
      <c r="GX176" s="49">
        <v>0</v>
      </c>
      <c r="GY176" s="48">
        <v>0</v>
      </c>
      <c r="GZ176" s="11">
        <v>0</v>
      </c>
      <c r="HA176" s="49">
        <v>0</v>
      </c>
      <c r="HB176" s="48">
        <v>0</v>
      </c>
      <c r="HC176" s="11">
        <v>0</v>
      </c>
      <c r="HD176" s="49">
        <v>0</v>
      </c>
      <c r="HE176" s="48">
        <v>0</v>
      </c>
      <c r="HF176" s="11">
        <v>0</v>
      </c>
      <c r="HG176" s="49">
        <v>0</v>
      </c>
      <c r="HH176" s="48">
        <v>0</v>
      </c>
      <c r="HI176" s="11">
        <v>0</v>
      </c>
      <c r="HJ176" s="49">
        <v>0</v>
      </c>
      <c r="HK176" s="48">
        <v>0</v>
      </c>
      <c r="HL176" s="11">
        <v>0</v>
      </c>
      <c r="HM176" s="49">
        <v>0</v>
      </c>
      <c r="HN176" s="48">
        <v>0</v>
      </c>
      <c r="HO176" s="11">
        <v>0</v>
      </c>
      <c r="HP176" s="49">
        <v>0</v>
      </c>
      <c r="HQ176" s="48">
        <v>0</v>
      </c>
      <c r="HR176" s="11">
        <v>0</v>
      </c>
      <c r="HS176" s="49">
        <v>0</v>
      </c>
      <c r="HT176" s="48">
        <v>2.363</v>
      </c>
      <c r="HU176" s="11">
        <v>94.23</v>
      </c>
      <c r="HV176" s="49">
        <f t="shared" si="1137"/>
        <v>39877.274650867541</v>
      </c>
      <c r="HW176" s="48">
        <v>5.5810000000000004</v>
      </c>
      <c r="HX176" s="11">
        <v>601.55999999999995</v>
      </c>
      <c r="HY176" s="49">
        <f t="shared" si="1138"/>
        <v>107787.13492205697</v>
      </c>
      <c r="HZ176" s="48">
        <v>0.05</v>
      </c>
      <c r="IA176" s="11">
        <v>2.69</v>
      </c>
      <c r="IB176" s="49">
        <f t="shared" si="1139"/>
        <v>53800</v>
      </c>
      <c r="IC176" s="48"/>
      <c r="ID176" s="11"/>
      <c r="IE176" s="49"/>
      <c r="IF176" s="48"/>
      <c r="IG176" s="11"/>
      <c r="IH176" s="49"/>
      <c r="II176" s="48"/>
      <c r="IJ176" s="11"/>
      <c r="IK176" s="49"/>
      <c r="IL176" s="48"/>
      <c r="IM176" s="11"/>
      <c r="IN176" s="49"/>
      <c r="IO176" s="48"/>
      <c r="IP176" s="11"/>
      <c r="IQ176" s="49"/>
      <c r="IR176" s="48">
        <v>0</v>
      </c>
      <c r="IS176" s="11">
        <v>0</v>
      </c>
      <c r="IT176" s="49">
        <v>0</v>
      </c>
      <c r="IU176" s="10">
        <f t="shared" si="1031"/>
        <v>259.596</v>
      </c>
      <c r="IV176" s="15">
        <f t="shared" si="1032"/>
        <v>23468.699999999997</v>
      </c>
      <c r="IW176" s="6"/>
      <c r="IX176" s="9"/>
      <c r="IY176" s="6"/>
      <c r="IZ176" s="6"/>
      <c r="JA176" s="6"/>
      <c r="JB176" s="9"/>
      <c r="JC176" s="6"/>
      <c r="JD176" s="6"/>
      <c r="JE176" s="6"/>
      <c r="JF176" s="9"/>
      <c r="JG176" s="6"/>
      <c r="JH176" s="6"/>
      <c r="JI176" s="1"/>
      <c r="JJ176" s="2"/>
      <c r="JK176" s="1"/>
      <c r="JL176" s="1"/>
      <c r="JM176" s="1"/>
      <c r="JN176" s="2"/>
      <c r="JO176" s="1"/>
      <c r="JP176" s="1"/>
      <c r="JQ176" s="1"/>
      <c r="JR176" s="2"/>
      <c r="JS176" s="1"/>
      <c r="JT176" s="1"/>
      <c r="JU176" s="1"/>
      <c r="JV176" s="2"/>
      <c r="JW176" s="1"/>
      <c r="JX176" s="1"/>
      <c r="JY176" s="1"/>
      <c r="JZ176" s="2"/>
      <c r="KA176" s="1"/>
      <c r="KB176" s="1"/>
      <c r="KC176" s="1"/>
      <c r="KD176" s="2"/>
      <c r="KE176" s="1"/>
      <c r="KF176" s="1"/>
      <c r="KG176" s="1"/>
      <c r="KH176" s="2"/>
      <c r="KI176" s="1"/>
      <c r="KJ176" s="1"/>
      <c r="KK176" s="1"/>
      <c r="KL176" s="2"/>
      <c r="KM176" s="1"/>
      <c r="KN176" s="1"/>
      <c r="KO176" s="1"/>
    </row>
    <row r="177" spans="1:376" x14ac:dyDescent="0.3">
      <c r="A177" s="64">
        <v>2017</v>
      </c>
      <c r="B177" s="65" t="s">
        <v>7</v>
      </c>
      <c r="C177" s="48">
        <v>0</v>
      </c>
      <c r="D177" s="11">
        <v>0</v>
      </c>
      <c r="E177" s="49">
        <f t="shared" si="1119"/>
        <v>0</v>
      </c>
      <c r="F177" s="48">
        <v>0</v>
      </c>
      <c r="G177" s="11">
        <v>0</v>
      </c>
      <c r="H177" s="49">
        <v>0</v>
      </c>
      <c r="I177" s="48">
        <v>2.7040000000000002</v>
      </c>
      <c r="J177" s="11">
        <v>92.82</v>
      </c>
      <c r="K177" s="49">
        <f t="shared" si="1120"/>
        <v>34326.923076923071</v>
      </c>
      <c r="L177" s="48">
        <v>0.28599999999999998</v>
      </c>
      <c r="M177" s="11">
        <v>11.03</v>
      </c>
      <c r="N177" s="49">
        <f t="shared" si="1121"/>
        <v>38566.433566433567</v>
      </c>
      <c r="O177" s="48">
        <v>0</v>
      </c>
      <c r="P177" s="11">
        <v>0</v>
      </c>
      <c r="Q177" s="49">
        <v>0</v>
      </c>
      <c r="R177" s="48">
        <v>0</v>
      </c>
      <c r="S177" s="11">
        <v>0</v>
      </c>
      <c r="T177" s="49">
        <v>0</v>
      </c>
      <c r="U177" s="48">
        <v>0</v>
      </c>
      <c r="V177" s="11">
        <v>0</v>
      </c>
      <c r="W177" s="49">
        <v>0</v>
      </c>
      <c r="X177" s="48">
        <v>0</v>
      </c>
      <c r="Y177" s="11">
        <v>0</v>
      </c>
      <c r="Z177" s="49">
        <v>0</v>
      </c>
      <c r="AA177" s="48">
        <v>0</v>
      </c>
      <c r="AB177" s="11">
        <v>0</v>
      </c>
      <c r="AC177" s="49">
        <f t="shared" si="1123"/>
        <v>0</v>
      </c>
      <c r="AD177" s="48">
        <v>0</v>
      </c>
      <c r="AE177" s="11">
        <v>0</v>
      </c>
      <c r="AF177" s="49">
        <v>0</v>
      </c>
      <c r="AG177" s="48">
        <v>0</v>
      </c>
      <c r="AH177" s="11">
        <v>0</v>
      </c>
      <c r="AI177" s="49">
        <v>0</v>
      </c>
      <c r="AJ177" s="48">
        <v>0</v>
      </c>
      <c r="AK177" s="11">
        <v>0</v>
      </c>
      <c r="AL177" s="49">
        <v>0</v>
      </c>
      <c r="AM177" s="48">
        <v>0.57899999999999996</v>
      </c>
      <c r="AN177" s="11">
        <v>195.29</v>
      </c>
      <c r="AO177" s="49">
        <f t="shared" si="1124"/>
        <v>337288.42832469777</v>
      </c>
      <c r="AP177" s="48">
        <v>0</v>
      </c>
      <c r="AQ177" s="11">
        <v>0</v>
      </c>
      <c r="AR177" s="49">
        <v>0</v>
      </c>
      <c r="AS177" s="48">
        <v>0</v>
      </c>
      <c r="AT177" s="11">
        <v>0</v>
      </c>
      <c r="AU177" s="49">
        <f t="shared" si="1125"/>
        <v>0</v>
      </c>
      <c r="AV177" s="48">
        <v>0</v>
      </c>
      <c r="AW177" s="11">
        <v>0</v>
      </c>
      <c r="AX177" s="49">
        <v>0</v>
      </c>
      <c r="AY177" s="48">
        <v>0.28999999999999998</v>
      </c>
      <c r="AZ177" s="11">
        <v>287.16000000000003</v>
      </c>
      <c r="BA177" s="49">
        <f t="shared" si="1126"/>
        <v>990206.89655172429</v>
      </c>
      <c r="BB177" s="48">
        <v>0</v>
      </c>
      <c r="BC177" s="11">
        <v>0</v>
      </c>
      <c r="BD177" s="49">
        <v>0</v>
      </c>
      <c r="BE177" s="48">
        <v>1.0029999999999999</v>
      </c>
      <c r="BF177" s="11">
        <v>2378.1</v>
      </c>
      <c r="BG177" s="49">
        <f t="shared" si="1127"/>
        <v>2370987.0388833503</v>
      </c>
      <c r="BH177" s="48">
        <v>0</v>
      </c>
      <c r="BI177" s="11">
        <v>0</v>
      </c>
      <c r="BJ177" s="49">
        <v>0</v>
      </c>
      <c r="BK177" s="48">
        <v>13.664999999999999</v>
      </c>
      <c r="BL177" s="11">
        <v>1435.7</v>
      </c>
      <c r="BM177" s="49">
        <f t="shared" si="1128"/>
        <v>105064.03219904867</v>
      </c>
      <c r="BN177" s="48">
        <v>0</v>
      </c>
      <c r="BO177" s="11">
        <v>0</v>
      </c>
      <c r="BP177" s="49">
        <v>0</v>
      </c>
      <c r="BQ177" s="48">
        <v>88.069000000000003</v>
      </c>
      <c r="BR177" s="11">
        <v>4257.58</v>
      </c>
      <c r="BS177" s="49">
        <f t="shared" si="1129"/>
        <v>48343.685065119396</v>
      </c>
      <c r="BT177" s="48">
        <v>0</v>
      </c>
      <c r="BU177" s="11">
        <v>0</v>
      </c>
      <c r="BV177" s="49">
        <v>0</v>
      </c>
      <c r="BW177" s="48">
        <v>0.02</v>
      </c>
      <c r="BX177" s="11">
        <v>1.18</v>
      </c>
      <c r="BY177" s="49">
        <f t="shared" ref="BY177" si="1142">BX177/BW177*1000</f>
        <v>58999.999999999993</v>
      </c>
      <c r="BZ177" s="48">
        <v>0</v>
      </c>
      <c r="CA177" s="11">
        <v>0</v>
      </c>
      <c r="CB177" s="49">
        <v>0</v>
      </c>
      <c r="CC177" s="48">
        <v>0</v>
      </c>
      <c r="CD177" s="11">
        <v>0</v>
      </c>
      <c r="CE177" s="49">
        <v>0</v>
      </c>
      <c r="CF177" s="48">
        <v>0</v>
      </c>
      <c r="CG177" s="11">
        <v>0</v>
      </c>
      <c r="CH177" s="49">
        <v>0</v>
      </c>
      <c r="CI177" s="48">
        <v>0</v>
      </c>
      <c r="CJ177" s="11">
        <v>0</v>
      </c>
      <c r="CK177" s="49">
        <v>0</v>
      </c>
      <c r="CL177" s="48">
        <v>0</v>
      </c>
      <c r="CM177" s="11">
        <v>0</v>
      </c>
      <c r="CN177" s="49">
        <v>0</v>
      </c>
      <c r="CO177" s="48">
        <v>0.02</v>
      </c>
      <c r="CP177" s="11">
        <v>46.89</v>
      </c>
      <c r="CQ177" s="49">
        <f t="shared" si="1130"/>
        <v>2344500</v>
      </c>
      <c r="CR177" s="48">
        <v>0</v>
      </c>
      <c r="CS177" s="11">
        <v>0</v>
      </c>
      <c r="CT177" s="49">
        <v>0</v>
      </c>
      <c r="CU177" s="48">
        <v>8.5009999999999994</v>
      </c>
      <c r="CV177" s="11">
        <v>490.04</v>
      </c>
      <c r="CW177" s="49">
        <f t="shared" si="1131"/>
        <v>57644.98294318316</v>
      </c>
      <c r="CX177" s="48">
        <v>0</v>
      </c>
      <c r="CY177" s="11">
        <v>0</v>
      </c>
      <c r="CZ177" s="49">
        <v>0</v>
      </c>
      <c r="DA177" s="48">
        <v>0</v>
      </c>
      <c r="DB177" s="11">
        <v>0</v>
      </c>
      <c r="DC177" s="49">
        <v>0</v>
      </c>
      <c r="DD177" s="48">
        <v>0</v>
      </c>
      <c r="DE177" s="11">
        <v>0</v>
      </c>
      <c r="DF177" s="49">
        <v>0</v>
      </c>
      <c r="DG177" s="48">
        <v>0</v>
      </c>
      <c r="DH177" s="11">
        <v>0</v>
      </c>
      <c r="DI177" s="49">
        <v>0</v>
      </c>
      <c r="DJ177" s="48">
        <v>0</v>
      </c>
      <c r="DK177" s="11">
        <v>0</v>
      </c>
      <c r="DL177" s="49">
        <v>0</v>
      </c>
      <c r="DM177" s="48">
        <v>0</v>
      </c>
      <c r="DN177" s="11">
        <v>0</v>
      </c>
      <c r="DO177" s="49">
        <v>0</v>
      </c>
      <c r="DP177" s="48">
        <v>0</v>
      </c>
      <c r="DQ177" s="11">
        <v>0</v>
      </c>
      <c r="DR177" s="49">
        <v>0</v>
      </c>
      <c r="DS177" s="48">
        <v>0</v>
      </c>
      <c r="DT177" s="11">
        <v>0</v>
      </c>
      <c r="DU177" s="49">
        <v>0</v>
      </c>
      <c r="DV177" s="48">
        <v>0.125</v>
      </c>
      <c r="DW177" s="11">
        <v>14.81</v>
      </c>
      <c r="DX177" s="49">
        <f t="shared" ref="DX177:DX186" si="1143">DW177/DV177*1000</f>
        <v>118480</v>
      </c>
      <c r="DY177" s="48">
        <v>0</v>
      </c>
      <c r="DZ177" s="11">
        <v>0</v>
      </c>
      <c r="EA177" s="49">
        <v>0</v>
      </c>
      <c r="EB177" s="48">
        <v>0</v>
      </c>
      <c r="EC177" s="11">
        <v>0</v>
      </c>
      <c r="ED177" s="49">
        <v>0</v>
      </c>
      <c r="EE177" s="48">
        <v>0</v>
      </c>
      <c r="EF177" s="11">
        <v>0</v>
      </c>
      <c r="EG177" s="49">
        <v>0</v>
      </c>
      <c r="EH177" s="48">
        <v>0</v>
      </c>
      <c r="EI177" s="11">
        <v>0</v>
      </c>
      <c r="EJ177" s="49">
        <v>0</v>
      </c>
      <c r="EK177" s="48">
        <v>0</v>
      </c>
      <c r="EL177" s="11">
        <v>0</v>
      </c>
      <c r="EM177" s="49">
        <f t="shared" si="1132"/>
        <v>0</v>
      </c>
      <c r="EN177" s="48">
        <v>0</v>
      </c>
      <c r="EO177" s="11">
        <v>0</v>
      </c>
      <c r="EP177" s="49">
        <v>0</v>
      </c>
      <c r="EQ177" s="48">
        <v>113.41800000000001</v>
      </c>
      <c r="ER177" s="11">
        <v>8645.2000000000007</v>
      </c>
      <c r="ES177" s="49">
        <f t="shared" si="1133"/>
        <v>76224.232485143453</v>
      </c>
      <c r="ET177" s="48">
        <v>0</v>
      </c>
      <c r="EU177" s="11">
        <v>0</v>
      </c>
      <c r="EV177" s="49">
        <v>0</v>
      </c>
      <c r="EW177" s="48">
        <v>0</v>
      </c>
      <c r="EX177" s="11">
        <v>0</v>
      </c>
      <c r="EY177" s="49">
        <v>0</v>
      </c>
      <c r="EZ177" s="48">
        <v>0</v>
      </c>
      <c r="FA177" s="11">
        <v>0</v>
      </c>
      <c r="FB177" s="49">
        <v>0</v>
      </c>
      <c r="FC177" s="48">
        <v>0</v>
      </c>
      <c r="FD177" s="11">
        <v>0</v>
      </c>
      <c r="FE177" s="49">
        <v>0</v>
      </c>
      <c r="FF177" s="48">
        <v>0</v>
      </c>
      <c r="FG177" s="11">
        <v>0</v>
      </c>
      <c r="FH177" s="49">
        <v>0</v>
      </c>
      <c r="FI177" s="48">
        <v>0.27100000000000002</v>
      </c>
      <c r="FJ177" s="11">
        <v>24.5</v>
      </c>
      <c r="FK177" s="49">
        <f t="shared" ref="FK177" si="1144">FJ177/FI177*1000</f>
        <v>90405.904059040578</v>
      </c>
      <c r="FL177" s="48">
        <v>0</v>
      </c>
      <c r="FM177" s="11">
        <v>0</v>
      </c>
      <c r="FN177" s="49">
        <v>0</v>
      </c>
      <c r="FO177" s="48">
        <v>0</v>
      </c>
      <c r="FP177" s="11">
        <v>0</v>
      </c>
      <c r="FQ177" s="49">
        <v>0</v>
      </c>
      <c r="FR177" s="48">
        <v>0</v>
      </c>
      <c r="FS177" s="11">
        <v>0</v>
      </c>
      <c r="FT177" s="49">
        <v>0</v>
      </c>
      <c r="FU177" s="48">
        <v>0</v>
      </c>
      <c r="FV177" s="11">
        <v>0</v>
      </c>
      <c r="FW177" s="49">
        <v>0</v>
      </c>
      <c r="FX177" s="48">
        <v>0</v>
      </c>
      <c r="FY177" s="11">
        <v>0</v>
      </c>
      <c r="FZ177" s="49">
        <v>0</v>
      </c>
      <c r="GA177" s="48">
        <v>0</v>
      </c>
      <c r="GB177" s="11">
        <v>0</v>
      </c>
      <c r="GC177" s="49">
        <v>0</v>
      </c>
      <c r="GD177" s="48">
        <v>0</v>
      </c>
      <c r="GE177" s="11">
        <v>0</v>
      </c>
      <c r="GF177" s="49">
        <v>0</v>
      </c>
      <c r="GG177" s="48">
        <v>0</v>
      </c>
      <c r="GH177" s="11">
        <v>0</v>
      </c>
      <c r="GI177" s="49">
        <v>0</v>
      </c>
      <c r="GJ177" s="48">
        <v>0</v>
      </c>
      <c r="GK177" s="11">
        <v>0</v>
      </c>
      <c r="GL177" s="49">
        <v>0</v>
      </c>
      <c r="GM177" s="48">
        <v>47.606000000000002</v>
      </c>
      <c r="GN177" s="11">
        <v>4280.54</v>
      </c>
      <c r="GO177" s="49">
        <f t="shared" si="1135"/>
        <v>89915.976977691884</v>
      </c>
      <c r="GP177" s="48">
        <v>0</v>
      </c>
      <c r="GQ177" s="11">
        <v>0</v>
      </c>
      <c r="GR177" s="49">
        <v>0</v>
      </c>
      <c r="GS177" s="48">
        <v>3.4420000000000002</v>
      </c>
      <c r="GT177" s="11">
        <v>458.67</v>
      </c>
      <c r="GU177" s="49">
        <f t="shared" si="1136"/>
        <v>133256.82742591517</v>
      </c>
      <c r="GV177" s="48">
        <v>0</v>
      </c>
      <c r="GW177" s="11">
        <v>0</v>
      </c>
      <c r="GX177" s="49">
        <v>0</v>
      </c>
      <c r="GY177" s="48">
        <v>0</v>
      </c>
      <c r="GZ177" s="11">
        <v>0</v>
      </c>
      <c r="HA177" s="49">
        <v>0</v>
      </c>
      <c r="HB177" s="48">
        <v>0</v>
      </c>
      <c r="HC177" s="11">
        <v>0</v>
      </c>
      <c r="HD177" s="49">
        <v>0</v>
      </c>
      <c r="HE177" s="48">
        <v>0</v>
      </c>
      <c r="HF177" s="11">
        <v>0</v>
      </c>
      <c r="HG177" s="49">
        <v>0</v>
      </c>
      <c r="HH177" s="48">
        <v>0</v>
      </c>
      <c r="HI177" s="11">
        <v>0</v>
      </c>
      <c r="HJ177" s="49">
        <v>0</v>
      </c>
      <c r="HK177" s="48">
        <v>0</v>
      </c>
      <c r="HL177" s="11">
        <v>0</v>
      </c>
      <c r="HM177" s="49">
        <v>0</v>
      </c>
      <c r="HN177" s="48">
        <v>0</v>
      </c>
      <c r="HO177" s="11">
        <v>0</v>
      </c>
      <c r="HP177" s="49">
        <v>0</v>
      </c>
      <c r="HQ177" s="48">
        <v>0</v>
      </c>
      <c r="HR177" s="11">
        <v>0</v>
      </c>
      <c r="HS177" s="49">
        <v>0</v>
      </c>
      <c r="HT177" s="48">
        <v>2.2810000000000001</v>
      </c>
      <c r="HU177" s="11">
        <v>155.07</v>
      </c>
      <c r="HV177" s="49">
        <f t="shared" si="1137"/>
        <v>67983.340640070135</v>
      </c>
      <c r="HW177" s="48">
        <v>14.178000000000001</v>
      </c>
      <c r="HX177" s="11">
        <v>705.54</v>
      </c>
      <c r="HY177" s="49">
        <f t="shared" si="1138"/>
        <v>49763.013118916628</v>
      </c>
      <c r="HZ177" s="71">
        <v>1.0449999999999999</v>
      </c>
      <c r="IA177" s="11">
        <v>47.68</v>
      </c>
      <c r="IB177" s="71">
        <f>IA177/HZ177*1000</f>
        <v>45626.794258373207</v>
      </c>
      <c r="IC177" s="48"/>
      <c r="ID177" s="11"/>
      <c r="IE177" s="49"/>
      <c r="IF177" s="48"/>
      <c r="IG177" s="11"/>
      <c r="IH177" s="49"/>
      <c r="II177" s="48"/>
      <c r="IJ177" s="11"/>
      <c r="IK177" s="49"/>
      <c r="IL177" s="48"/>
      <c r="IM177" s="11"/>
      <c r="IN177" s="49"/>
      <c r="IO177" s="48"/>
      <c r="IP177" s="11"/>
      <c r="IQ177" s="49"/>
      <c r="IR177" s="48">
        <v>0</v>
      </c>
      <c r="IS177" s="11">
        <v>0</v>
      </c>
      <c r="IT177" s="49">
        <v>0</v>
      </c>
      <c r="IU177" s="10">
        <f t="shared" si="1031"/>
        <v>296.50000000000006</v>
      </c>
      <c r="IV177" s="15">
        <f t="shared" si="1032"/>
        <v>21149.7</v>
      </c>
      <c r="IW177" s="6"/>
      <c r="IX177" s="9"/>
      <c r="IY177" s="6"/>
      <c r="IZ177" s="6"/>
      <c r="JA177" s="6"/>
      <c r="JB177" s="9"/>
      <c r="JC177" s="6"/>
      <c r="JD177" s="6"/>
      <c r="JE177" s="6"/>
      <c r="JF177" s="9"/>
      <c r="JG177" s="6"/>
      <c r="JH177" s="6"/>
      <c r="JI177" s="1"/>
      <c r="JJ177" s="2"/>
      <c r="JK177" s="1"/>
      <c r="JL177" s="1"/>
      <c r="JM177" s="1"/>
      <c r="JN177" s="2"/>
      <c r="JO177" s="1"/>
      <c r="JP177" s="1"/>
      <c r="JQ177" s="1"/>
      <c r="JR177" s="2"/>
      <c r="JS177" s="1"/>
      <c r="JT177" s="1"/>
      <c r="JU177" s="1"/>
      <c r="JV177" s="2"/>
      <c r="JW177" s="1"/>
      <c r="JX177" s="1"/>
      <c r="JY177" s="1"/>
      <c r="JZ177" s="2"/>
      <c r="KA177" s="1"/>
      <c r="KB177" s="1"/>
      <c r="KC177" s="1"/>
      <c r="KD177" s="2"/>
      <c r="KE177" s="1"/>
      <c r="KF177" s="1"/>
      <c r="KG177" s="1"/>
      <c r="KH177" s="2"/>
      <c r="KI177" s="1"/>
      <c r="KJ177" s="1"/>
      <c r="KK177" s="1"/>
      <c r="KL177" s="2"/>
      <c r="KM177" s="1"/>
      <c r="KN177" s="1"/>
      <c r="KO177" s="1"/>
    </row>
    <row r="178" spans="1:376" x14ac:dyDescent="0.3">
      <c r="A178" s="64">
        <v>2017</v>
      </c>
      <c r="B178" s="65" t="s">
        <v>8</v>
      </c>
      <c r="C178" s="48">
        <v>0</v>
      </c>
      <c r="D178" s="11">
        <v>0</v>
      </c>
      <c r="E178" s="49">
        <f t="shared" si="1119"/>
        <v>0</v>
      </c>
      <c r="F178" s="48">
        <v>0</v>
      </c>
      <c r="G178" s="11">
        <v>0</v>
      </c>
      <c r="H178" s="49">
        <v>0</v>
      </c>
      <c r="I178" s="48">
        <v>4.25</v>
      </c>
      <c r="J178" s="11">
        <v>153.02000000000001</v>
      </c>
      <c r="K178" s="49">
        <f t="shared" si="1120"/>
        <v>36004.705882352944</v>
      </c>
      <c r="L178" s="48">
        <v>0.47699999999999998</v>
      </c>
      <c r="M178" s="11">
        <v>14.84</v>
      </c>
      <c r="N178" s="49">
        <f t="shared" si="1121"/>
        <v>31111.111111111109</v>
      </c>
      <c r="O178" s="48">
        <v>0</v>
      </c>
      <c r="P178" s="11">
        <v>0</v>
      </c>
      <c r="Q178" s="49">
        <v>0</v>
      </c>
      <c r="R178" s="48">
        <v>0.5</v>
      </c>
      <c r="S178" s="11">
        <v>56.94</v>
      </c>
      <c r="T178" s="49">
        <f t="shared" si="1122"/>
        <v>113880</v>
      </c>
      <c r="U178" s="48">
        <v>0</v>
      </c>
      <c r="V178" s="11">
        <v>0</v>
      </c>
      <c r="W178" s="49">
        <v>0</v>
      </c>
      <c r="X178" s="48">
        <v>0</v>
      </c>
      <c r="Y178" s="11">
        <v>0</v>
      </c>
      <c r="Z178" s="49">
        <v>0</v>
      </c>
      <c r="AA178" s="48">
        <v>0</v>
      </c>
      <c r="AB178" s="11">
        <v>0</v>
      </c>
      <c r="AC178" s="49">
        <f t="shared" si="1123"/>
        <v>0</v>
      </c>
      <c r="AD178" s="48">
        <v>0</v>
      </c>
      <c r="AE178" s="11">
        <v>0</v>
      </c>
      <c r="AF178" s="49">
        <v>0</v>
      </c>
      <c r="AG178" s="48">
        <v>0</v>
      </c>
      <c r="AH178" s="11">
        <v>0</v>
      </c>
      <c r="AI178" s="49">
        <v>0</v>
      </c>
      <c r="AJ178" s="48">
        <v>0</v>
      </c>
      <c r="AK178" s="11">
        <v>0</v>
      </c>
      <c r="AL178" s="49">
        <v>0</v>
      </c>
      <c r="AM178" s="48">
        <v>0.32</v>
      </c>
      <c r="AN178" s="11">
        <v>59.27</v>
      </c>
      <c r="AO178" s="49">
        <f t="shared" si="1124"/>
        <v>185218.75</v>
      </c>
      <c r="AP178" s="48">
        <v>0</v>
      </c>
      <c r="AQ178" s="11">
        <v>0</v>
      </c>
      <c r="AR178" s="49">
        <v>0</v>
      </c>
      <c r="AS178" s="48">
        <v>0</v>
      </c>
      <c r="AT178" s="11">
        <v>0</v>
      </c>
      <c r="AU178" s="49">
        <f t="shared" si="1125"/>
        <v>0</v>
      </c>
      <c r="AV178" s="48">
        <v>0</v>
      </c>
      <c r="AW178" s="11">
        <v>0</v>
      </c>
      <c r="AX178" s="49">
        <v>0</v>
      </c>
      <c r="AY178" s="48">
        <v>45.491999999999997</v>
      </c>
      <c r="AZ178" s="11">
        <v>2017.45</v>
      </c>
      <c r="BA178" s="49">
        <f t="shared" si="1126"/>
        <v>44347.357777191595</v>
      </c>
      <c r="BB178" s="48">
        <v>0</v>
      </c>
      <c r="BC178" s="11">
        <v>0</v>
      </c>
      <c r="BD178" s="49">
        <v>0</v>
      </c>
      <c r="BE178" s="48">
        <v>7.2999999999999995E-2</v>
      </c>
      <c r="BF178" s="11">
        <v>2032.1</v>
      </c>
      <c r="BG178" s="49">
        <f t="shared" si="1127"/>
        <v>27836986.301369864</v>
      </c>
      <c r="BH178" s="48">
        <v>0</v>
      </c>
      <c r="BI178" s="11">
        <v>0</v>
      </c>
      <c r="BJ178" s="49">
        <v>0</v>
      </c>
      <c r="BK178" s="48">
        <v>2.7410000000000001</v>
      </c>
      <c r="BL178" s="11">
        <v>419.93</v>
      </c>
      <c r="BM178" s="49">
        <f t="shared" si="1128"/>
        <v>153203.21050711419</v>
      </c>
      <c r="BN178" s="48">
        <v>0</v>
      </c>
      <c r="BO178" s="11">
        <v>0</v>
      </c>
      <c r="BP178" s="49">
        <v>0</v>
      </c>
      <c r="BQ178" s="48">
        <v>150.779</v>
      </c>
      <c r="BR178" s="11">
        <v>6942.39</v>
      </c>
      <c r="BS178" s="49">
        <f t="shared" si="1129"/>
        <v>46043.480856087393</v>
      </c>
      <c r="BT178" s="48">
        <v>0</v>
      </c>
      <c r="BU178" s="11">
        <v>0</v>
      </c>
      <c r="BV178" s="49">
        <v>0</v>
      </c>
      <c r="BW178" s="48">
        <v>0</v>
      </c>
      <c r="BX178" s="11">
        <v>0</v>
      </c>
      <c r="BY178" s="49">
        <v>0</v>
      </c>
      <c r="BZ178" s="48">
        <v>0</v>
      </c>
      <c r="CA178" s="11">
        <v>0</v>
      </c>
      <c r="CB178" s="49">
        <v>0</v>
      </c>
      <c r="CC178" s="48">
        <v>0</v>
      </c>
      <c r="CD178" s="11">
        <v>0</v>
      </c>
      <c r="CE178" s="49">
        <v>0</v>
      </c>
      <c r="CF178" s="48">
        <v>0</v>
      </c>
      <c r="CG178" s="11">
        <v>0</v>
      </c>
      <c r="CH178" s="49">
        <v>0</v>
      </c>
      <c r="CI178" s="48">
        <v>0</v>
      </c>
      <c r="CJ178" s="11">
        <v>0</v>
      </c>
      <c r="CK178" s="49">
        <v>0</v>
      </c>
      <c r="CL178" s="48">
        <v>0</v>
      </c>
      <c r="CM178" s="11">
        <v>0</v>
      </c>
      <c r="CN178" s="49">
        <v>0</v>
      </c>
      <c r="CO178" s="48">
        <v>2.1000000000000001E-2</v>
      </c>
      <c r="CP178" s="11">
        <v>28.57</v>
      </c>
      <c r="CQ178" s="49">
        <f t="shared" si="1130"/>
        <v>1360476.1904761903</v>
      </c>
      <c r="CR178" s="48">
        <v>8.6300000000000008</v>
      </c>
      <c r="CS178" s="11">
        <v>964.59</v>
      </c>
      <c r="CT178" s="49">
        <f t="shared" si="1140"/>
        <v>111771.72653534183</v>
      </c>
      <c r="CU178" s="48">
        <v>1.8320000000000001</v>
      </c>
      <c r="CV178" s="11">
        <v>460.27</v>
      </c>
      <c r="CW178" s="49">
        <f t="shared" si="1131"/>
        <v>251239.08296943229</v>
      </c>
      <c r="CX178" s="48">
        <v>0</v>
      </c>
      <c r="CY178" s="11">
        <v>0</v>
      </c>
      <c r="CZ178" s="49">
        <v>0</v>
      </c>
      <c r="DA178" s="48">
        <v>0</v>
      </c>
      <c r="DB178" s="11">
        <v>0</v>
      </c>
      <c r="DC178" s="49">
        <v>0</v>
      </c>
      <c r="DD178" s="48">
        <v>0</v>
      </c>
      <c r="DE178" s="11">
        <v>0</v>
      </c>
      <c r="DF178" s="49">
        <v>0</v>
      </c>
      <c r="DG178" s="48">
        <v>7.75</v>
      </c>
      <c r="DH178" s="11">
        <v>914.72</v>
      </c>
      <c r="DI178" s="49">
        <f t="shared" ref="DI178" si="1145">DH178/DG178*1000</f>
        <v>118028.3870967742</v>
      </c>
      <c r="DJ178" s="48">
        <v>0</v>
      </c>
      <c r="DK178" s="11">
        <v>0</v>
      </c>
      <c r="DL178" s="49">
        <v>0</v>
      </c>
      <c r="DM178" s="48">
        <v>0</v>
      </c>
      <c r="DN178" s="11">
        <v>0</v>
      </c>
      <c r="DO178" s="49">
        <v>0</v>
      </c>
      <c r="DP178" s="48">
        <v>0</v>
      </c>
      <c r="DQ178" s="11">
        <v>0</v>
      </c>
      <c r="DR178" s="49">
        <v>0</v>
      </c>
      <c r="DS178" s="48">
        <v>0</v>
      </c>
      <c r="DT178" s="11">
        <v>0</v>
      </c>
      <c r="DU178" s="49">
        <v>0</v>
      </c>
      <c r="DV178" s="48">
        <v>14.5</v>
      </c>
      <c r="DW178" s="11">
        <v>733.74</v>
      </c>
      <c r="DX178" s="49">
        <f t="shared" si="1143"/>
        <v>50602.758620689652</v>
      </c>
      <c r="DY178" s="48">
        <v>0</v>
      </c>
      <c r="DZ178" s="11">
        <v>0</v>
      </c>
      <c r="EA178" s="49">
        <v>0</v>
      </c>
      <c r="EB178" s="48">
        <v>0</v>
      </c>
      <c r="EC178" s="11">
        <v>0</v>
      </c>
      <c r="ED178" s="49">
        <v>0</v>
      </c>
      <c r="EE178" s="48">
        <v>0</v>
      </c>
      <c r="EF178" s="11">
        <v>0</v>
      </c>
      <c r="EG178" s="49">
        <v>0</v>
      </c>
      <c r="EH178" s="48">
        <v>0</v>
      </c>
      <c r="EI178" s="11">
        <v>0</v>
      </c>
      <c r="EJ178" s="49">
        <v>0</v>
      </c>
      <c r="EK178" s="48">
        <v>0</v>
      </c>
      <c r="EL178" s="11">
        <v>0</v>
      </c>
      <c r="EM178" s="49">
        <f t="shared" si="1132"/>
        <v>0</v>
      </c>
      <c r="EN178" s="48">
        <v>0</v>
      </c>
      <c r="EO178" s="11">
        <v>0</v>
      </c>
      <c r="EP178" s="49">
        <v>0</v>
      </c>
      <c r="EQ178" s="48">
        <v>120.848</v>
      </c>
      <c r="ER178" s="11">
        <v>10075.02</v>
      </c>
      <c r="ES178" s="49">
        <f t="shared" si="1133"/>
        <v>83369.356547067393</v>
      </c>
      <c r="ET178" s="48">
        <v>0</v>
      </c>
      <c r="EU178" s="11">
        <v>0</v>
      </c>
      <c r="EV178" s="49">
        <v>0</v>
      </c>
      <c r="EW178" s="48">
        <v>0</v>
      </c>
      <c r="EX178" s="11">
        <v>0</v>
      </c>
      <c r="EY178" s="49">
        <v>0</v>
      </c>
      <c r="EZ178" s="48">
        <v>20</v>
      </c>
      <c r="FA178" s="11">
        <v>16.809999999999999</v>
      </c>
      <c r="FB178" s="49">
        <f t="shared" si="1134"/>
        <v>840.49999999999989</v>
      </c>
      <c r="FC178" s="48">
        <v>0</v>
      </c>
      <c r="FD178" s="11">
        <v>0</v>
      </c>
      <c r="FE178" s="49">
        <v>0</v>
      </c>
      <c r="FF178" s="48">
        <v>0</v>
      </c>
      <c r="FG178" s="11">
        <v>0</v>
      </c>
      <c r="FH178" s="49">
        <v>0</v>
      </c>
      <c r="FI178" s="48">
        <v>0</v>
      </c>
      <c r="FJ178" s="11">
        <v>0</v>
      </c>
      <c r="FK178" s="49">
        <v>0</v>
      </c>
      <c r="FL178" s="48">
        <v>0</v>
      </c>
      <c r="FM178" s="11">
        <v>0</v>
      </c>
      <c r="FN178" s="49">
        <v>0</v>
      </c>
      <c r="FO178" s="48">
        <v>0</v>
      </c>
      <c r="FP178" s="11">
        <v>0</v>
      </c>
      <c r="FQ178" s="49">
        <v>0</v>
      </c>
      <c r="FR178" s="48">
        <v>0</v>
      </c>
      <c r="FS178" s="11">
        <v>0</v>
      </c>
      <c r="FT178" s="49">
        <v>0</v>
      </c>
      <c r="FU178" s="48">
        <v>0</v>
      </c>
      <c r="FV178" s="11">
        <v>0</v>
      </c>
      <c r="FW178" s="49">
        <v>0</v>
      </c>
      <c r="FX178" s="48">
        <v>0</v>
      </c>
      <c r="FY178" s="11">
        <v>0</v>
      </c>
      <c r="FZ178" s="49">
        <v>0</v>
      </c>
      <c r="GA178" s="48">
        <v>0</v>
      </c>
      <c r="GB178" s="11">
        <v>0</v>
      </c>
      <c r="GC178" s="49">
        <v>0</v>
      </c>
      <c r="GD178" s="48">
        <v>0</v>
      </c>
      <c r="GE178" s="11">
        <v>0</v>
      </c>
      <c r="GF178" s="49">
        <v>0</v>
      </c>
      <c r="GG178" s="48">
        <v>0</v>
      </c>
      <c r="GH178" s="11">
        <v>0</v>
      </c>
      <c r="GI178" s="49">
        <v>0</v>
      </c>
      <c r="GJ178" s="48">
        <v>0</v>
      </c>
      <c r="GK178" s="11">
        <v>0</v>
      </c>
      <c r="GL178" s="49">
        <v>0</v>
      </c>
      <c r="GM178" s="48">
        <v>59.531999999999996</v>
      </c>
      <c r="GN178" s="11">
        <v>3591.98</v>
      </c>
      <c r="GO178" s="49">
        <f t="shared" si="1135"/>
        <v>60336.961634079154</v>
      </c>
      <c r="GP178" s="48">
        <v>0</v>
      </c>
      <c r="GQ178" s="11">
        <v>0</v>
      </c>
      <c r="GR178" s="49">
        <v>0</v>
      </c>
      <c r="GS178" s="48">
        <v>0</v>
      </c>
      <c r="GT178" s="11">
        <v>0</v>
      </c>
      <c r="GU178" s="49">
        <v>0</v>
      </c>
      <c r="GV178" s="48">
        <v>0</v>
      </c>
      <c r="GW178" s="11">
        <v>0</v>
      </c>
      <c r="GX178" s="49">
        <v>0</v>
      </c>
      <c r="GY178" s="48">
        <v>0</v>
      </c>
      <c r="GZ178" s="11">
        <v>0</v>
      </c>
      <c r="HA178" s="49">
        <v>0</v>
      </c>
      <c r="HB178" s="48">
        <v>0</v>
      </c>
      <c r="HC178" s="11">
        <v>0</v>
      </c>
      <c r="HD178" s="49">
        <v>0</v>
      </c>
      <c r="HE178" s="48">
        <v>0</v>
      </c>
      <c r="HF178" s="11">
        <v>0</v>
      </c>
      <c r="HG178" s="49">
        <v>0</v>
      </c>
      <c r="HH178" s="48">
        <v>0</v>
      </c>
      <c r="HI178" s="11">
        <v>0</v>
      </c>
      <c r="HJ178" s="49">
        <v>0</v>
      </c>
      <c r="HK178" s="48">
        <v>0</v>
      </c>
      <c r="HL178" s="11">
        <v>0</v>
      </c>
      <c r="HM178" s="49">
        <v>0</v>
      </c>
      <c r="HN178" s="48">
        <v>0</v>
      </c>
      <c r="HO178" s="11">
        <v>0</v>
      </c>
      <c r="HP178" s="49">
        <v>0</v>
      </c>
      <c r="HQ178" s="48">
        <v>0</v>
      </c>
      <c r="HR178" s="11">
        <v>0</v>
      </c>
      <c r="HS178" s="49">
        <v>0</v>
      </c>
      <c r="HT178" s="48">
        <v>2.0419999999999998</v>
      </c>
      <c r="HU178" s="11">
        <v>50.13</v>
      </c>
      <c r="HV178" s="49">
        <f t="shared" si="1137"/>
        <v>24549.461312438791</v>
      </c>
      <c r="HW178" s="48">
        <v>5.8369999999999997</v>
      </c>
      <c r="HX178" s="11">
        <v>1449.45</v>
      </c>
      <c r="HY178" s="49">
        <f t="shared" si="1138"/>
        <v>248321.05533664554</v>
      </c>
      <c r="HZ178" s="73">
        <v>0</v>
      </c>
      <c r="IA178" s="11">
        <v>0</v>
      </c>
      <c r="IB178" s="74">
        <v>0</v>
      </c>
      <c r="IC178" s="48"/>
      <c r="ID178" s="11"/>
      <c r="IE178" s="49"/>
      <c r="IF178" s="48"/>
      <c r="IG178" s="11"/>
      <c r="IH178" s="49"/>
      <c r="II178" s="48"/>
      <c r="IJ178" s="11"/>
      <c r="IK178" s="49"/>
      <c r="IL178" s="48"/>
      <c r="IM178" s="11"/>
      <c r="IN178" s="49"/>
      <c r="IO178" s="48"/>
      <c r="IP178" s="11"/>
      <c r="IQ178" s="49"/>
      <c r="IR178" s="48">
        <v>0</v>
      </c>
      <c r="IS178" s="11">
        <v>0</v>
      </c>
      <c r="IT178" s="49">
        <v>0</v>
      </c>
      <c r="IU178" s="10">
        <f t="shared" si="1031"/>
        <v>445.55099999999993</v>
      </c>
      <c r="IV178" s="15">
        <f t="shared" si="1032"/>
        <v>27949.120000000003</v>
      </c>
      <c r="IW178" s="6"/>
      <c r="IX178" s="9"/>
      <c r="IY178" s="6"/>
      <c r="IZ178" s="6"/>
      <c r="JA178" s="6"/>
      <c r="JB178" s="9"/>
      <c r="JC178" s="6"/>
      <c r="JD178" s="6"/>
      <c r="JE178" s="6"/>
      <c r="JF178" s="9"/>
      <c r="JG178" s="6"/>
      <c r="JH178" s="6"/>
      <c r="JI178" s="1"/>
      <c r="JJ178" s="2"/>
      <c r="JK178" s="1"/>
      <c r="JL178" s="1"/>
      <c r="JM178" s="1"/>
      <c r="JN178" s="2"/>
      <c r="JO178" s="1"/>
      <c r="JP178" s="1"/>
      <c r="JQ178" s="1"/>
      <c r="JR178" s="2"/>
      <c r="JS178" s="1"/>
      <c r="JT178" s="1"/>
      <c r="JU178" s="1"/>
      <c r="JV178" s="2"/>
      <c r="JW178" s="1"/>
      <c r="JX178" s="1"/>
      <c r="JY178" s="1"/>
      <c r="JZ178" s="2"/>
      <c r="KA178" s="1"/>
      <c r="KB178" s="1"/>
      <c r="KC178" s="1"/>
      <c r="KD178" s="2"/>
      <c r="KE178" s="1"/>
      <c r="KF178" s="1"/>
      <c r="KG178" s="1"/>
      <c r="KH178" s="2"/>
      <c r="KI178" s="1"/>
      <c r="KJ178" s="1"/>
      <c r="KK178" s="1"/>
      <c r="KL178" s="2"/>
      <c r="KM178" s="1"/>
      <c r="KN178" s="1"/>
      <c r="KO178" s="1"/>
    </row>
    <row r="179" spans="1:376" x14ac:dyDescent="0.3">
      <c r="A179" s="64">
        <v>2017</v>
      </c>
      <c r="B179" s="65" t="s">
        <v>9</v>
      </c>
      <c r="C179" s="48">
        <v>0</v>
      </c>
      <c r="D179" s="11">
        <v>0</v>
      </c>
      <c r="E179" s="49">
        <f t="shared" si="1119"/>
        <v>0</v>
      </c>
      <c r="F179" s="48">
        <v>38.137</v>
      </c>
      <c r="G179" s="11">
        <v>519.80999999999995</v>
      </c>
      <c r="H179" s="49">
        <f t="shared" ref="H179:H185" si="1146">G179/F179*1000</f>
        <v>13630.070535175812</v>
      </c>
      <c r="I179" s="48">
        <v>5.3999999999999999E-2</v>
      </c>
      <c r="J179" s="11">
        <v>5.89</v>
      </c>
      <c r="K179" s="49">
        <f t="shared" si="1120"/>
        <v>109074.07407407407</v>
      </c>
      <c r="L179" s="48">
        <v>6.3E-2</v>
      </c>
      <c r="M179" s="11">
        <v>7.79</v>
      </c>
      <c r="N179" s="49">
        <f t="shared" si="1121"/>
        <v>123650.79365079364</v>
      </c>
      <c r="O179" s="48">
        <v>0</v>
      </c>
      <c r="P179" s="11">
        <v>0</v>
      </c>
      <c r="Q179" s="49">
        <v>0</v>
      </c>
      <c r="R179" s="48">
        <v>0</v>
      </c>
      <c r="S179" s="11">
        <v>0</v>
      </c>
      <c r="T179" s="49">
        <v>0</v>
      </c>
      <c r="U179" s="48">
        <v>0</v>
      </c>
      <c r="V179" s="11">
        <v>0</v>
      </c>
      <c r="W179" s="49">
        <v>0</v>
      </c>
      <c r="X179" s="48">
        <v>0</v>
      </c>
      <c r="Y179" s="11">
        <v>0</v>
      </c>
      <c r="Z179" s="49">
        <v>0</v>
      </c>
      <c r="AA179" s="48">
        <v>0</v>
      </c>
      <c r="AB179" s="11">
        <v>0</v>
      </c>
      <c r="AC179" s="49">
        <f t="shared" si="1123"/>
        <v>0</v>
      </c>
      <c r="AD179" s="48">
        <v>0</v>
      </c>
      <c r="AE179" s="11">
        <v>0</v>
      </c>
      <c r="AF179" s="49">
        <v>0</v>
      </c>
      <c r="AG179" s="48">
        <v>0</v>
      </c>
      <c r="AH179" s="11">
        <v>0</v>
      </c>
      <c r="AI179" s="49">
        <v>0</v>
      </c>
      <c r="AJ179" s="48">
        <v>0</v>
      </c>
      <c r="AK179" s="11">
        <v>0</v>
      </c>
      <c r="AL179" s="49">
        <v>0</v>
      </c>
      <c r="AM179" s="48">
        <v>0.5</v>
      </c>
      <c r="AN179" s="11">
        <v>381.74</v>
      </c>
      <c r="AO179" s="49">
        <f t="shared" si="1124"/>
        <v>763480</v>
      </c>
      <c r="AP179" s="48">
        <v>0</v>
      </c>
      <c r="AQ179" s="11">
        <v>0</v>
      </c>
      <c r="AR179" s="49">
        <v>0</v>
      </c>
      <c r="AS179" s="48">
        <v>0</v>
      </c>
      <c r="AT179" s="11">
        <v>0</v>
      </c>
      <c r="AU179" s="49">
        <f t="shared" si="1125"/>
        <v>0</v>
      </c>
      <c r="AV179" s="48">
        <v>0</v>
      </c>
      <c r="AW179" s="11">
        <v>0</v>
      </c>
      <c r="AX179" s="49">
        <v>0</v>
      </c>
      <c r="AY179" s="48">
        <v>10.75</v>
      </c>
      <c r="AZ179" s="11">
        <v>1038.53</v>
      </c>
      <c r="BA179" s="49">
        <f t="shared" si="1126"/>
        <v>96607.441860465115</v>
      </c>
      <c r="BB179" s="48">
        <v>0</v>
      </c>
      <c r="BC179" s="11">
        <v>0</v>
      </c>
      <c r="BD179" s="49">
        <v>0</v>
      </c>
      <c r="BE179" s="48">
        <v>0.11</v>
      </c>
      <c r="BF179" s="11">
        <v>2773.4</v>
      </c>
      <c r="BG179" s="49">
        <f t="shared" si="1127"/>
        <v>25212727.272727273</v>
      </c>
      <c r="BH179" s="48">
        <v>0</v>
      </c>
      <c r="BI179" s="11">
        <v>0</v>
      </c>
      <c r="BJ179" s="49">
        <v>0</v>
      </c>
      <c r="BK179" s="48">
        <v>9.9740000000000002</v>
      </c>
      <c r="BL179" s="11">
        <v>1028.98</v>
      </c>
      <c r="BM179" s="49">
        <f t="shared" si="1128"/>
        <v>103166.2322037297</v>
      </c>
      <c r="BN179" s="48">
        <v>0</v>
      </c>
      <c r="BO179" s="11">
        <v>0</v>
      </c>
      <c r="BP179" s="49">
        <v>0</v>
      </c>
      <c r="BQ179" s="48">
        <v>58.899000000000001</v>
      </c>
      <c r="BR179" s="11">
        <v>3343.21</v>
      </c>
      <c r="BS179" s="49">
        <f t="shared" si="1129"/>
        <v>56761.744681573538</v>
      </c>
      <c r="BT179" s="48">
        <v>0</v>
      </c>
      <c r="BU179" s="11">
        <v>0</v>
      </c>
      <c r="BV179" s="49">
        <v>0</v>
      </c>
      <c r="BW179" s="48">
        <v>0</v>
      </c>
      <c r="BX179" s="11">
        <v>0</v>
      </c>
      <c r="BY179" s="49">
        <v>0</v>
      </c>
      <c r="BZ179" s="48">
        <v>0</v>
      </c>
      <c r="CA179" s="11">
        <v>0</v>
      </c>
      <c r="CB179" s="49">
        <v>0</v>
      </c>
      <c r="CC179" s="48">
        <v>0</v>
      </c>
      <c r="CD179" s="11">
        <v>0</v>
      </c>
      <c r="CE179" s="49">
        <v>0</v>
      </c>
      <c r="CF179" s="48">
        <v>0</v>
      </c>
      <c r="CG179" s="11">
        <v>0</v>
      </c>
      <c r="CH179" s="49">
        <v>0</v>
      </c>
      <c r="CI179" s="48">
        <v>0</v>
      </c>
      <c r="CJ179" s="11">
        <v>0</v>
      </c>
      <c r="CK179" s="49">
        <v>0</v>
      </c>
      <c r="CL179" s="48">
        <v>0</v>
      </c>
      <c r="CM179" s="11">
        <v>0</v>
      </c>
      <c r="CN179" s="49">
        <v>0</v>
      </c>
      <c r="CO179" s="48">
        <v>0</v>
      </c>
      <c r="CP179" s="11">
        <v>0</v>
      </c>
      <c r="CQ179" s="49">
        <v>0</v>
      </c>
      <c r="CR179" s="48">
        <v>0</v>
      </c>
      <c r="CS179" s="11">
        <v>0</v>
      </c>
      <c r="CT179" s="49">
        <v>0</v>
      </c>
      <c r="CU179" s="48">
        <v>2.419</v>
      </c>
      <c r="CV179" s="11">
        <v>118.77</v>
      </c>
      <c r="CW179" s="49">
        <f t="shared" si="1131"/>
        <v>49098.801157503098</v>
      </c>
      <c r="CX179" s="48">
        <v>0</v>
      </c>
      <c r="CY179" s="11">
        <v>0</v>
      </c>
      <c r="CZ179" s="49">
        <v>0</v>
      </c>
      <c r="DA179" s="48">
        <v>0</v>
      </c>
      <c r="DB179" s="11">
        <v>0</v>
      </c>
      <c r="DC179" s="49">
        <v>0</v>
      </c>
      <c r="DD179" s="48">
        <v>0</v>
      </c>
      <c r="DE179" s="11">
        <v>0</v>
      </c>
      <c r="DF179" s="49">
        <v>0</v>
      </c>
      <c r="DG179" s="48">
        <v>0</v>
      </c>
      <c r="DH179" s="11">
        <v>0</v>
      </c>
      <c r="DI179" s="49">
        <v>0</v>
      </c>
      <c r="DJ179" s="48">
        <v>0</v>
      </c>
      <c r="DK179" s="11">
        <v>0</v>
      </c>
      <c r="DL179" s="49">
        <v>0</v>
      </c>
      <c r="DM179" s="48">
        <v>0</v>
      </c>
      <c r="DN179" s="11">
        <v>0</v>
      </c>
      <c r="DO179" s="49">
        <v>0</v>
      </c>
      <c r="DP179" s="48">
        <v>0</v>
      </c>
      <c r="DQ179" s="11">
        <v>0</v>
      </c>
      <c r="DR179" s="49">
        <v>0</v>
      </c>
      <c r="DS179" s="48">
        <v>0</v>
      </c>
      <c r="DT179" s="11">
        <v>0</v>
      </c>
      <c r="DU179" s="49">
        <v>0</v>
      </c>
      <c r="DV179" s="48">
        <v>0</v>
      </c>
      <c r="DW179" s="11">
        <v>0</v>
      </c>
      <c r="DX179" s="49">
        <v>0</v>
      </c>
      <c r="DY179" s="48">
        <v>0</v>
      </c>
      <c r="DZ179" s="11">
        <v>0</v>
      </c>
      <c r="EA179" s="49">
        <v>0</v>
      </c>
      <c r="EB179" s="48">
        <v>0</v>
      </c>
      <c r="EC179" s="11">
        <v>0</v>
      </c>
      <c r="ED179" s="49">
        <v>0</v>
      </c>
      <c r="EE179" s="48">
        <v>0</v>
      </c>
      <c r="EF179" s="11">
        <v>0</v>
      </c>
      <c r="EG179" s="49">
        <v>0</v>
      </c>
      <c r="EH179" s="48">
        <v>0</v>
      </c>
      <c r="EI179" s="11">
        <v>0</v>
      </c>
      <c r="EJ179" s="49">
        <v>0</v>
      </c>
      <c r="EK179" s="48">
        <v>0</v>
      </c>
      <c r="EL179" s="11">
        <v>0</v>
      </c>
      <c r="EM179" s="49">
        <f t="shared" si="1132"/>
        <v>0</v>
      </c>
      <c r="EN179" s="48">
        <v>0</v>
      </c>
      <c r="EO179" s="11">
        <v>0</v>
      </c>
      <c r="EP179" s="49">
        <v>0</v>
      </c>
      <c r="EQ179" s="48">
        <v>97.655000000000001</v>
      </c>
      <c r="ER179" s="11">
        <v>7769.7</v>
      </c>
      <c r="ES179" s="49">
        <f t="shared" si="1133"/>
        <v>79562.746403153957</v>
      </c>
      <c r="ET179" s="48">
        <v>0</v>
      </c>
      <c r="EU179" s="11">
        <v>0</v>
      </c>
      <c r="EV179" s="49">
        <v>0</v>
      </c>
      <c r="EW179" s="48">
        <v>0</v>
      </c>
      <c r="EX179" s="11">
        <v>0</v>
      </c>
      <c r="EY179" s="49">
        <v>0</v>
      </c>
      <c r="EZ179" s="48">
        <v>2.8140000000000001</v>
      </c>
      <c r="FA179" s="11">
        <v>7.62</v>
      </c>
      <c r="FB179" s="49">
        <f t="shared" si="1134"/>
        <v>2707.8891257995738</v>
      </c>
      <c r="FC179" s="48">
        <v>0</v>
      </c>
      <c r="FD179" s="11">
        <v>0</v>
      </c>
      <c r="FE179" s="49">
        <v>0</v>
      </c>
      <c r="FF179" s="48">
        <v>0</v>
      </c>
      <c r="FG179" s="11">
        <v>0</v>
      </c>
      <c r="FH179" s="49">
        <v>0</v>
      </c>
      <c r="FI179" s="48">
        <v>0</v>
      </c>
      <c r="FJ179" s="11">
        <v>0</v>
      </c>
      <c r="FK179" s="49">
        <v>0</v>
      </c>
      <c r="FL179" s="48">
        <v>0</v>
      </c>
      <c r="FM179" s="11">
        <v>0</v>
      </c>
      <c r="FN179" s="49">
        <v>0</v>
      </c>
      <c r="FO179" s="48">
        <v>0</v>
      </c>
      <c r="FP179" s="11">
        <v>0</v>
      </c>
      <c r="FQ179" s="49">
        <v>0</v>
      </c>
      <c r="FR179" s="48">
        <v>0</v>
      </c>
      <c r="FS179" s="11">
        <v>0</v>
      </c>
      <c r="FT179" s="49">
        <v>0</v>
      </c>
      <c r="FU179" s="48">
        <v>0</v>
      </c>
      <c r="FV179" s="11">
        <v>0</v>
      </c>
      <c r="FW179" s="49">
        <v>0</v>
      </c>
      <c r="FX179" s="48">
        <v>0</v>
      </c>
      <c r="FY179" s="11">
        <v>0</v>
      </c>
      <c r="FZ179" s="49">
        <v>0</v>
      </c>
      <c r="GA179" s="48">
        <v>0</v>
      </c>
      <c r="GB179" s="11">
        <v>0</v>
      </c>
      <c r="GC179" s="49">
        <v>0</v>
      </c>
      <c r="GD179" s="48">
        <v>2.423</v>
      </c>
      <c r="GE179" s="11">
        <v>280.2</v>
      </c>
      <c r="GF179" s="49">
        <f t="shared" si="1141"/>
        <v>115641.7664052827</v>
      </c>
      <c r="GG179" s="48">
        <v>0.02</v>
      </c>
      <c r="GH179" s="11">
        <v>9.19</v>
      </c>
      <c r="GI179" s="49">
        <f t="shared" ref="GI179" si="1147">GH179/GG179*1000</f>
        <v>459499.99999999994</v>
      </c>
      <c r="GJ179" s="48">
        <v>0</v>
      </c>
      <c r="GK179" s="11">
        <v>0</v>
      </c>
      <c r="GL179" s="49">
        <v>0</v>
      </c>
      <c r="GM179" s="48">
        <v>11.148999999999999</v>
      </c>
      <c r="GN179" s="11">
        <v>1029.81</v>
      </c>
      <c r="GO179" s="49">
        <f t="shared" si="1135"/>
        <v>92367.925374473052</v>
      </c>
      <c r="GP179" s="48">
        <v>0</v>
      </c>
      <c r="GQ179" s="11">
        <v>0</v>
      </c>
      <c r="GR179" s="49">
        <v>0</v>
      </c>
      <c r="GS179" s="48">
        <v>3.4009999999999998</v>
      </c>
      <c r="GT179" s="11">
        <v>510.68</v>
      </c>
      <c r="GU179" s="49">
        <f t="shared" si="1136"/>
        <v>150155.83651867099</v>
      </c>
      <c r="GV179" s="48">
        <v>0</v>
      </c>
      <c r="GW179" s="11">
        <v>0</v>
      </c>
      <c r="GX179" s="49">
        <v>0</v>
      </c>
      <c r="GY179" s="48">
        <v>1.0780000000000001</v>
      </c>
      <c r="GZ179" s="11">
        <v>19.77</v>
      </c>
      <c r="HA179" s="49">
        <f t="shared" ref="HA179:HA184" si="1148">GZ179/GY179*1000</f>
        <v>18339.517625231911</v>
      </c>
      <c r="HB179" s="48">
        <v>0</v>
      </c>
      <c r="HC179" s="11">
        <v>0</v>
      </c>
      <c r="HD179" s="49">
        <v>0</v>
      </c>
      <c r="HE179" s="48">
        <v>0</v>
      </c>
      <c r="HF179" s="11">
        <v>0</v>
      </c>
      <c r="HG179" s="49">
        <v>0</v>
      </c>
      <c r="HH179" s="48">
        <v>0</v>
      </c>
      <c r="HI179" s="11">
        <v>0</v>
      </c>
      <c r="HJ179" s="49">
        <v>0</v>
      </c>
      <c r="HK179" s="48">
        <v>0</v>
      </c>
      <c r="HL179" s="11">
        <v>0</v>
      </c>
      <c r="HM179" s="49">
        <v>0</v>
      </c>
      <c r="HN179" s="48">
        <v>0</v>
      </c>
      <c r="HO179" s="11">
        <v>0</v>
      </c>
      <c r="HP179" s="49">
        <v>0</v>
      </c>
      <c r="HQ179" s="48">
        <v>0</v>
      </c>
      <c r="HR179" s="11">
        <v>0</v>
      </c>
      <c r="HS179" s="49">
        <v>0</v>
      </c>
      <c r="HT179" s="48">
        <v>0.23599999999999999</v>
      </c>
      <c r="HU179" s="11">
        <v>27.78</v>
      </c>
      <c r="HV179" s="49">
        <f t="shared" si="1137"/>
        <v>117711.86440677967</v>
      </c>
      <c r="HW179" s="48">
        <v>29.119</v>
      </c>
      <c r="HX179" s="11">
        <v>924.59</v>
      </c>
      <c r="HY179" s="49">
        <f t="shared" si="1138"/>
        <v>31752.120608537381</v>
      </c>
      <c r="HZ179" s="71">
        <v>0.55600000000000005</v>
      </c>
      <c r="IA179" s="11">
        <v>79.02</v>
      </c>
      <c r="IB179" s="71">
        <f>IA179/HZ179*1000</f>
        <v>142122.30215827335</v>
      </c>
      <c r="IC179" s="56"/>
      <c r="ID179" s="18"/>
      <c r="IE179" s="57"/>
      <c r="IF179" s="56"/>
      <c r="IG179" s="18"/>
      <c r="IH179" s="57"/>
      <c r="II179" s="56"/>
      <c r="IJ179" s="18"/>
      <c r="IK179" s="57"/>
      <c r="IL179" s="56"/>
      <c r="IM179" s="18"/>
      <c r="IN179" s="57"/>
      <c r="IO179" s="56"/>
      <c r="IP179" s="18"/>
      <c r="IQ179" s="57"/>
      <c r="IR179" s="48">
        <v>0</v>
      </c>
      <c r="IS179" s="11">
        <v>0</v>
      </c>
      <c r="IT179" s="49">
        <v>0</v>
      </c>
      <c r="IU179" s="10">
        <f t="shared" si="1031"/>
        <v>269.24700000000001</v>
      </c>
      <c r="IV179" s="15">
        <f t="shared" si="1032"/>
        <v>17103.080000000002</v>
      </c>
      <c r="IW179" s="6"/>
      <c r="IX179" s="9"/>
      <c r="IY179" s="6"/>
      <c r="IZ179" s="6"/>
      <c r="JA179" s="6"/>
      <c r="JB179" s="9"/>
      <c r="JC179" s="6"/>
      <c r="JD179" s="6"/>
      <c r="JE179" s="6"/>
      <c r="JF179" s="9"/>
      <c r="JG179" s="6"/>
      <c r="JH179" s="6"/>
      <c r="JI179" s="1"/>
      <c r="JJ179" s="2"/>
      <c r="JK179" s="1"/>
      <c r="JL179" s="1"/>
      <c r="JM179" s="1"/>
      <c r="JN179" s="2"/>
      <c r="JO179" s="1"/>
      <c r="JP179" s="1"/>
      <c r="JQ179" s="1"/>
      <c r="JR179" s="2"/>
      <c r="JS179" s="1"/>
      <c r="JT179" s="1"/>
      <c r="JU179" s="1"/>
      <c r="JV179" s="2"/>
      <c r="JW179" s="1"/>
      <c r="JX179" s="1"/>
      <c r="JY179" s="1"/>
      <c r="JZ179" s="2"/>
      <c r="KA179" s="1"/>
      <c r="KB179" s="1"/>
      <c r="KC179" s="1"/>
      <c r="KD179" s="2"/>
      <c r="KE179" s="1"/>
      <c r="KF179" s="1"/>
      <c r="KG179" s="1"/>
      <c r="KH179" s="2"/>
      <c r="KI179" s="1"/>
      <c r="KJ179" s="1"/>
      <c r="KK179" s="1"/>
      <c r="KL179" s="2"/>
      <c r="KM179" s="1"/>
      <c r="KN179" s="1"/>
      <c r="KO179" s="1"/>
    </row>
    <row r="180" spans="1:376" x14ac:dyDescent="0.3">
      <c r="A180" s="64">
        <v>2017</v>
      </c>
      <c r="B180" s="65" t="s">
        <v>10</v>
      </c>
      <c r="C180" s="48">
        <v>0</v>
      </c>
      <c r="D180" s="11">
        <v>0</v>
      </c>
      <c r="E180" s="49">
        <f t="shared" si="1119"/>
        <v>0</v>
      </c>
      <c r="F180" s="48">
        <v>25</v>
      </c>
      <c r="G180" s="11">
        <v>407.14</v>
      </c>
      <c r="H180" s="49">
        <f t="shared" si="1146"/>
        <v>16285.599999999999</v>
      </c>
      <c r="I180" s="48">
        <v>0</v>
      </c>
      <c r="J180" s="11">
        <v>0</v>
      </c>
      <c r="K180" s="49">
        <v>0</v>
      </c>
      <c r="L180" s="48">
        <v>0.27500000000000002</v>
      </c>
      <c r="M180" s="11">
        <v>14.85</v>
      </c>
      <c r="N180" s="49">
        <f t="shared" si="1121"/>
        <v>53999.999999999993</v>
      </c>
      <c r="O180" s="48">
        <v>0</v>
      </c>
      <c r="P180" s="11">
        <v>0</v>
      </c>
      <c r="Q180" s="49">
        <v>0</v>
      </c>
      <c r="R180" s="48">
        <v>0</v>
      </c>
      <c r="S180" s="11">
        <v>0</v>
      </c>
      <c r="T180" s="49">
        <v>0</v>
      </c>
      <c r="U180" s="48">
        <v>0</v>
      </c>
      <c r="V180" s="11">
        <v>0</v>
      </c>
      <c r="W180" s="49">
        <v>0</v>
      </c>
      <c r="X180" s="48">
        <v>0</v>
      </c>
      <c r="Y180" s="11">
        <v>0</v>
      </c>
      <c r="Z180" s="49">
        <v>0</v>
      </c>
      <c r="AA180" s="48">
        <v>0</v>
      </c>
      <c r="AB180" s="11">
        <v>0</v>
      </c>
      <c r="AC180" s="49">
        <f t="shared" si="1123"/>
        <v>0</v>
      </c>
      <c r="AD180" s="48">
        <v>0</v>
      </c>
      <c r="AE180" s="11">
        <v>0</v>
      </c>
      <c r="AF180" s="49">
        <v>0</v>
      </c>
      <c r="AG180" s="48">
        <v>0</v>
      </c>
      <c r="AH180" s="11">
        <v>0</v>
      </c>
      <c r="AI180" s="49">
        <v>0</v>
      </c>
      <c r="AJ180" s="48">
        <v>0</v>
      </c>
      <c r="AK180" s="11">
        <v>0</v>
      </c>
      <c r="AL180" s="49">
        <v>0</v>
      </c>
      <c r="AM180" s="48">
        <v>0.875</v>
      </c>
      <c r="AN180" s="11">
        <v>102.35</v>
      </c>
      <c r="AO180" s="49">
        <f t="shared" si="1124"/>
        <v>116971.42857142857</v>
      </c>
      <c r="AP180" s="48">
        <v>0</v>
      </c>
      <c r="AQ180" s="11">
        <v>0</v>
      </c>
      <c r="AR180" s="49">
        <v>0</v>
      </c>
      <c r="AS180" s="48">
        <v>0</v>
      </c>
      <c r="AT180" s="11">
        <v>0</v>
      </c>
      <c r="AU180" s="49">
        <f t="shared" si="1125"/>
        <v>0</v>
      </c>
      <c r="AV180" s="48">
        <v>0</v>
      </c>
      <c r="AW180" s="11">
        <v>0</v>
      </c>
      <c r="AX180" s="49">
        <v>0</v>
      </c>
      <c r="AY180" s="48">
        <v>0.02</v>
      </c>
      <c r="AZ180" s="11">
        <v>30.16</v>
      </c>
      <c r="BA180" s="49">
        <f t="shared" si="1126"/>
        <v>1508000</v>
      </c>
      <c r="BB180" s="48">
        <v>0</v>
      </c>
      <c r="BC180" s="11">
        <v>0</v>
      </c>
      <c r="BD180" s="49">
        <v>0</v>
      </c>
      <c r="BE180" s="48">
        <v>0.504</v>
      </c>
      <c r="BF180" s="11">
        <v>2065.36</v>
      </c>
      <c r="BG180" s="49">
        <f t="shared" si="1127"/>
        <v>4097936.5079365079</v>
      </c>
      <c r="BH180" s="48">
        <v>0</v>
      </c>
      <c r="BI180" s="11">
        <v>0</v>
      </c>
      <c r="BJ180" s="49">
        <v>0</v>
      </c>
      <c r="BK180" s="48">
        <v>5.5519999999999996</v>
      </c>
      <c r="BL180" s="11">
        <v>506.58</v>
      </c>
      <c r="BM180" s="49">
        <f t="shared" si="1128"/>
        <v>91242.795389048988</v>
      </c>
      <c r="BN180" s="48">
        <v>0</v>
      </c>
      <c r="BO180" s="11">
        <v>0</v>
      </c>
      <c r="BP180" s="49">
        <v>0</v>
      </c>
      <c r="BQ180" s="48">
        <v>99.531000000000006</v>
      </c>
      <c r="BR180" s="11">
        <v>5929.19</v>
      </c>
      <c r="BS180" s="49">
        <f t="shared" si="1129"/>
        <v>59571.2893470376</v>
      </c>
      <c r="BT180" s="48">
        <v>0</v>
      </c>
      <c r="BU180" s="11">
        <v>0</v>
      </c>
      <c r="BV180" s="49">
        <v>0</v>
      </c>
      <c r="BW180" s="48">
        <v>0</v>
      </c>
      <c r="BX180" s="11">
        <v>0</v>
      </c>
      <c r="BY180" s="49">
        <v>0</v>
      </c>
      <c r="BZ180" s="48">
        <v>0</v>
      </c>
      <c r="CA180" s="11">
        <v>0</v>
      </c>
      <c r="CB180" s="49">
        <v>0</v>
      </c>
      <c r="CC180" s="48">
        <v>0</v>
      </c>
      <c r="CD180" s="11">
        <v>0</v>
      </c>
      <c r="CE180" s="49">
        <v>0</v>
      </c>
      <c r="CF180" s="48">
        <v>0.1</v>
      </c>
      <c r="CG180" s="11">
        <v>14.78</v>
      </c>
      <c r="CH180" s="49">
        <f t="shared" ref="CH180:CH186" si="1149">CG180/CF180*1000</f>
        <v>147799.99999999997</v>
      </c>
      <c r="CI180" s="48">
        <v>0</v>
      </c>
      <c r="CJ180" s="11">
        <v>0</v>
      </c>
      <c r="CK180" s="49">
        <v>0</v>
      </c>
      <c r="CL180" s="48">
        <v>0</v>
      </c>
      <c r="CM180" s="11">
        <v>0</v>
      </c>
      <c r="CN180" s="49">
        <v>0</v>
      </c>
      <c r="CO180" s="48">
        <v>0</v>
      </c>
      <c r="CP180" s="11">
        <v>0</v>
      </c>
      <c r="CQ180" s="49">
        <v>0</v>
      </c>
      <c r="CR180" s="48">
        <v>0</v>
      </c>
      <c r="CS180" s="11">
        <v>0</v>
      </c>
      <c r="CT180" s="49">
        <v>0</v>
      </c>
      <c r="CU180" s="48">
        <v>1.679</v>
      </c>
      <c r="CV180" s="11">
        <v>97.66</v>
      </c>
      <c r="CW180" s="49">
        <f t="shared" si="1131"/>
        <v>58165.574746873135</v>
      </c>
      <c r="CX180" s="48">
        <v>0</v>
      </c>
      <c r="CY180" s="11">
        <v>0</v>
      </c>
      <c r="CZ180" s="49">
        <v>0</v>
      </c>
      <c r="DA180" s="48">
        <v>0</v>
      </c>
      <c r="DB180" s="11">
        <v>0</v>
      </c>
      <c r="DC180" s="49">
        <v>0</v>
      </c>
      <c r="DD180" s="48">
        <v>0</v>
      </c>
      <c r="DE180" s="11">
        <v>0</v>
      </c>
      <c r="DF180" s="49">
        <v>0</v>
      </c>
      <c r="DG180" s="48">
        <v>0</v>
      </c>
      <c r="DH180" s="11">
        <v>0</v>
      </c>
      <c r="DI180" s="49">
        <v>0</v>
      </c>
      <c r="DJ180" s="48">
        <v>0</v>
      </c>
      <c r="DK180" s="11">
        <v>0</v>
      </c>
      <c r="DL180" s="49">
        <v>0</v>
      </c>
      <c r="DM180" s="48">
        <v>0</v>
      </c>
      <c r="DN180" s="11">
        <v>0</v>
      </c>
      <c r="DO180" s="49">
        <v>0</v>
      </c>
      <c r="DP180" s="48">
        <v>0</v>
      </c>
      <c r="DQ180" s="11">
        <v>0</v>
      </c>
      <c r="DR180" s="49">
        <v>0</v>
      </c>
      <c r="DS180" s="48">
        <v>0</v>
      </c>
      <c r="DT180" s="11">
        <v>0</v>
      </c>
      <c r="DU180" s="49">
        <v>0</v>
      </c>
      <c r="DV180" s="48">
        <v>12.05</v>
      </c>
      <c r="DW180" s="11">
        <v>624.11</v>
      </c>
      <c r="DX180" s="49">
        <f t="shared" si="1143"/>
        <v>51793.36099585062</v>
      </c>
      <c r="DY180" s="48">
        <v>0</v>
      </c>
      <c r="DZ180" s="11">
        <v>0</v>
      </c>
      <c r="EA180" s="49">
        <v>0</v>
      </c>
      <c r="EB180" s="48">
        <v>0</v>
      </c>
      <c r="EC180" s="11">
        <v>0</v>
      </c>
      <c r="ED180" s="49">
        <v>0</v>
      </c>
      <c r="EE180" s="48">
        <v>0</v>
      </c>
      <c r="EF180" s="11">
        <v>0</v>
      </c>
      <c r="EG180" s="49">
        <v>0</v>
      </c>
      <c r="EH180" s="48">
        <v>0</v>
      </c>
      <c r="EI180" s="11">
        <v>0</v>
      </c>
      <c r="EJ180" s="49">
        <v>0</v>
      </c>
      <c r="EK180" s="48">
        <v>0</v>
      </c>
      <c r="EL180" s="11">
        <v>0</v>
      </c>
      <c r="EM180" s="49">
        <f t="shared" si="1132"/>
        <v>0</v>
      </c>
      <c r="EN180" s="48">
        <v>0</v>
      </c>
      <c r="EO180" s="11">
        <v>0</v>
      </c>
      <c r="EP180" s="49">
        <v>0</v>
      </c>
      <c r="EQ180" s="48">
        <v>63.749000000000002</v>
      </c>
      <c r="ER180" s="11">
        <v>6440.2</v>
      </c>
      <c r="ES180" s="49">
        <f t="shared" si="1133"/>
        <v>101024.32979340851</v>
      </c>
      <c r="ET180" s="48">
        <v>0</v>
      </c>
      <c r="EU180" s="11">
        <v>0</v>
      </c>
      <c r="EV180" s="49">
        <v>0</v>
      </c>
      <c r="EW180" s="48">
        <v>0</v>
      </c>
      <c r="EX180" s="11">
        <v>0</v>
      </c>
      <c r="EY180" s="49">
        <v>0</v>
      </c>
      <c r="EZ180" s="48">
        <v>1</v>
      </c>
      <c r="FA180" s="11">
        <v>1.48</v>
      </c>
      <c r="FB180" s="49">
        <f t="shared" si="1134"/>
        <v>1480</v>
      </c>
      <c r="FC180" s="48">
        <v>0</v>
      </c>
      <c r="FD180" s="11">
        <v>0</v>
      </c>
      <c r="FE180" s="49">
        <v>0</v>
      </c>
      <c r="FF180" s="48">
        <v>0</v>
      </c>
      <c r="FG180" s="11">
        <v>0</v>
      </c>
      <c r="FH180" s="49">
        <v>0</v>
      </c>
      <c r="FI180" s="48">
        <v>0</v>
      </c>
      <c r="FJ180" s="11">
        <v>0</v>
      </c>
      <c r="FK180" s="49">
        <v>0</v>
      </c>
      <c r="FL180" s="48">
        <v>0</v>
      </c>
      <c r="FM180" s="11">
        <v>0</v>
      </c>
      <c r="FN180" s="49">
        <v>0</v>
      </c>
      <c r="FO180" s="48">
        <v>0.6</v>
      </c>
      <c r="FP180" s="11">
        <v>873.7</v>
      </c>
      <c r="FQ180" s="49">
        <f t="shared" ref="FQ180:FQ186" si="1150">FP180/FO180*1000</f>
        <v>1456166.6666666667</v>
      </c>
      <c r="FR180" s="48">
        <v>0</v>
      </c>
      <c r="FS180" s="11">
        <v>0</v>
      </c>
      <c r="FT180" s="49">
        <v>0</v>
      </c>
      <c r="FU180" s="48">
        <v>0</v>
      </c>
      <c r="FV180" s="11">
        <v>0</v>
      </c>
      <c r="FW180" s="49">
        <v>0</v>
      </c>
      <c r="FX180" s="48">
        <v>0</v>
      </c>
      <c r="FY180" s="11">
        <v>0</v>
      </c>
      <c r="FZ180" s="49">
        <v>0</v>
      </c>
      <c r="GA180" s="48">
        <v>0</v>
      </c>
      <c r="GB180" s="11">
        <v>0</v>
      </c>
      <c r="GC180" s="49">
        <v>0</v>
      </c>
      <c r="GD180" s="48">
        <v>0</v>
      </c>
      <c r="GE180" s="11">
        <v>0</v>
      </c>
      <c r="GF180" s="49">
        <v>0</v>
      </c>
      <c r="GG180" s="48">
        <v>0</v>
      </c>
      <c r="GH180" s="11">
        <v>0</v>
      </c>
      <c r="GI180" s="49">
        <v>0</v>
      </c>
      <c r="GJ180" s="48">
        <v>0</v>
      </c>
      <c r="GK180" s="11">
        <v>0</v>
      </c>
      <c r="GL180" s="49">
        <v>0</v>
      </c>
      <c r="GM180" s="48">
        <v>0</v>
      </c>
      <c r="GN180" s="11">
        <v>0</v>
      </c>
      <c r="GO180" s="49">
        <v>0</v>
      </c>
      <c r="GP180" s="48">
        <v>0</v>
      </c>
      <c r="GQ180" s="11">
        <v>0</v>
      </c>
      <c r="GR180" s="49">
        <v>0</v>
      </c>
      <c r="GS180" s="48">
        <v>0</v>
      </c>
      <c r="GT180" s="11">
        <v>0</v>
      </c>
      <c r="GU180" s="49">
        <v>0</v>
      </c>
      <c r="GV180" s="48">
        <v>0</v>
      </c>
      <c r="GW180" s="11">
        <v>0</v>
      </c>
      <c r="GX180" s="49">
        <v>0</v>
      </c>
      <c r="GY180" s="48">
        <v>0</v>
      </c>
      <c r="GZ180" s="11">
        <v>0</v>
      </c>
      <c r="HA180" s="49">
        <v>0</v>
      </c>
      <c r="HB180" s="48">
        <v>0</v>
      </c>
      <c r="HC180" s="11">
        <v>0</v>
      </c>
      <c r="HD180" s="49">
        <v>0</v>
      </c>
      <c r="HE180" s="48">
        <v>0</v>
      </c>
      <c r="HF180" s="11">
        <v>0</v>
      </c>
      <c r="HG180" s="49">
        <v>0</v>
      </c>
      <c r="HH180" s="48">
        <v>0</v>
      </c>
      <c r="HI180" s="11">
        <v>0</v>
      </c>
      <c r="HJ180" s="49">
        <v>0</v>
      </c>
      <c r="HK180" s="48">
        <v>0</v>
      </c>
      <c r="HL180" s="11">
        <v>0</v>
      </c>
      <c r="HM180" s="49">
        <v>0</v>
      </c>
      <c r="HN180" s="48">
        <v>0</v>
      </c>
      <c r="HO180" s="11">
        <v>0</v>
      </c>
      <c r="HP180" s="49">
        <v>0</v>
      </c>
      <c r="HQ180" s="48">
        <v>0.41099999999999998</v>
      </c>
      <c r="HR180" s="11">
        <v>4.66</v>
      </c>
      <c r="HS180" s="49">
        <f t="shared" ref="HS180" si="1151">HR180/HQ180*1000</f>
        <v>11338.199513381996</v>
      </c>
      <c r="HT180" s="48">
        <v>1.5840000000000001</v>
      </c>
      <c r="HU180" s="11">
        <v>105.24</v>
      </c>
      <c r="HV180" s="49">
        <f t="shared" si="1137"/>
        <v>66439.393939393936</v>
      </c>
      <c r="HW180" s="48">
        <v>7.5839999999999996</v>
      </c>
      <c r="HX180" s="11">
        <v>1758.42</v>
      </c>
      <c r="HY180" s="49">
        <f t="shared" si="1138"/>
        <v>231859.17721518991</v>
      </c>
      <c r="HZ180" s="48">
        <v>0</v>
      </c>
      <c r="IA180" s="11">
        <v>0</v>
      </c>
      <c r="IB180" s="49">
        <v>0</v>
      </c>
      <c r="IC180" s="56"/>
      <c r="ID180" s="18"/>
      <c r="IE180" s="57"/>
      <c r="IF180" s="56"/>
      <c r="IG180" s="18"/>
      <c r="IH180" s="57"/>
      <c r="II180" s="56"/>
      <c r="IJ180" s="18"/>
      <c r="IK180" s="57"/>
      <c r="IL180" s="56"/>
      <c r="IM180" s="18"/>
      <c r="IN180" s="57"/>
      <c r="IO180" s="56"/>
      <c r="IP180" s="18"/>
      <c r="IQ180" s="57"/>
      <c r="IR180" s="48">
        <v>0</v>
      </c>
      <c r="IS180" s="11">
        <v>0</v>
      </c>
      <c r="IT180" s="49">
        <v>0</v>
      </c>
      <c r="IU180" s="10">
        <f t="shared" si="1031"/>
        <v>220.01000000000002</v>
      </c>
      <c r="IV180" s="15">
        <f t="shared" si="1032"/>
        <v>16910.519999999997</v>
      </c>
      <c r="IW180" s="6"/>
      <c r="IX180" s="9"/>
      <c r="IY180" s="6"/>
      <c r="IZ180" s="6"/>
      <c r="JA180" s="6"/>
      <c r="JB180" s="9"/>
      <c r="JC180" s="6"/>
      <c r="JD180" s="6"/>
      <c r="JE180" s="6"/>
      <c r="JF180" s="9"/>
      <c r="JG180" s="6"/>
      <c r="JH180" s="6"/>
      <c r="JI180" s="1"/>
      <c r="JJ180" s="2"/>
      <c r="JK180" s="1"/>
      <c r="JL180" s="1"/>
      <c r="JM180" s="1"/>
      <c r="JN180" s="2"/>
      <c r="JO180" s="1"/>
      <c r="JP180" s="1"/>
      <c r="JQ180" s="1"/>
      <c r="JR180" s="2"/>
      <c r="JS180" s="1"/>
      <c r="JT180" s="1"/>
      <c r="JU180" s="1"/>
      <c r="JV180" s="2"/>
      <c r="JW180" s="1"/>
      <c r="JX180" s="1"/>
      <c r="JY180" s="1"/>
      <c r="JZ180" s="2"/>
      <c r="KA180" s="1"/>
      <c r="KB180" s="1"/>
      <c r="KC180" s="1"/>
      <c r="KD180" s="2"/>
      <c r="KE180" s="1"/>
      <c r="KF180" s="1"/>
      <c r="KG180" s="1"/>
      <c r="KH180" s="2"/>
      <c r="KI180" s="1"/>
      <c r="KJ180" s="1"/>
      <c r="KK180" s="1"/>
      <c r="KL180" s="2"/>
      <c r="KM180" s="1"/>
      <c r="KN180" s="1"/>
      <c r="KO180" s="1"/>
    </row>
    <row r="181" spans="1:376" x14ac:dyDescent="0.3">
      <c r="A181" s="64">
        <v>2017</v>
      </c>
      <c r="B181" s="65" t="s">
        <v>11</v>
      </c>
      <c r="C181" s="48">
        <v>0</v>
      </c>
      <c r="D181" s="11">
        <v>0</v>
      </c>
      <c r="E181" s="49">
        <f t="shared" si="1119"/>
        <v>0</v>
      </c>
      <c r="F181" s="48">
        <v>0</v>
      </c>
      <c r="G181" s="11">
        <v>0</v>
      </c>
      <c r="H181" s="49">
        <v>0</v>
      </c>
      <c r="I181" s="48">
        <v>0.19400000000000001</v>
      </c>
      <c r="J181" s="11">
        <v>7.57</v>
      </c>
      <c r="K181" s="49">
        <f t="shared" si="1120"/>
        <v>39020.618556701033</v>
      </c>
      <c r="L181" s="48">
        <v>1.2210000000000001</v>
      </c>
      <c r="M181" s="11">
        <v>32.69</v>
      </c>
      <c r="N181" s="49">
        <f t="shared" si="1121"/>
        <v>26773.136773136768</v>
      </c>
      <c r="O181" s="48">
        <v>0</v>
      </c>
      <c r="P181" s="11">
        <v>0</v>
      </c>
      <c r="Q181" s="49">
        <v>0</v>
      </c>
      <c r="R181" s="48">
        <v>7.0000000000000001E-3</v>
      </c>
      <c r="S181" s="11">
        <v>0.1</v>
      </c>
      <c r="T181" s="49">
        <f t="shared" si="1122"/>
        <v>14285.714285714286</v>
      </c>
      <c r="U181" s="48">
        <v>0</v>
      </c>
      <c r="V181" s="11">
        <v>0</v>
      </c>
      <c r="W181" s="49">
        <v>0</v>
      </c>
      <c r="X181" s="48">
        <v>0</v>
      </c>
      <c r="Y181" s="11">
        <v>0</v>
      </c>
      <c r="Z181" s="49">
        <v>0</v>
      </c>
      <c r="AA181" s="48">
        <v>0</v>
      </c>
      <c r="AB181" s="11">
        <v>0</v>
      </c>
      <c r="AC181" s="49">
        <f t="shared" si="1123"/>
        <v>0</v>
      </c>
      <c r="AD181" s="48">
        <v>0</v>
      </c>
      <c r="AE181" s="11">
        <v>0</v>
      </c>
      <c r="AF181" s="49">
        <v>0</v>
      </c>
      <c r="AG181" s="48">
        <v>0</v>
      </c>
      <c r="AH181" s="11">
        <v>0</v>
      </c>
      <c r="AI181" s="49">
        <v>0</v>
      </c>
      <c r="AJ181" s="48">
        <v>0</v>
      </c>
      <c r="AK181" s="11">
        <v>0</v>
      </c>
      <c r="AL181" s="49">
        <v>0</v>
      </c>
      <c r="AM181" s="48">
        <v>1.2</v>
      </c>
      <c r="AN181" s="11">
        <v>115.16</v>
      </c>
      <c r="AO181" s="49">
        <f t="shared" si="1124"/>
        <v>95966.666666666672</v>
      </c>
      <c r="AP181" s="48">
        <v>0</v>
      </c>
      <c r="AQ181" s="11">
        <v>0</v>
      </c>
      <c r="AR181" s="49">
        <v>0</v>
      </c>
      <c r="AS181" s="48">
        <v>0</v>
      </c>
      <c r="AT181" s="11">
        <v>0</v>
      </c>
      <c r="AU181" s="49">
        <f t="shared" si="1125"/>
        <v>0</v>
      </c>
      <c r="AV181" s="48">
        <v>0</v>
      </c>
      <c r="AW181" s="11">
        <v>0</v>
      </c>
      <c r="AX181" s="49">
        <v>0</v>
      </c>
      <c r="AY181" s="48">
        <v>94.44</v>
      </c>
      <c r="AZ181" s="11">
        <v>4252.59</v>
      </c>
      <c r="BA181" s="49">
        <f t="shared" si="1126"/>
        <v>45029.542566709024</v>
      </c>
      <c r="BB181" s="48">
        <v>0</v>
      </c>
      <c r="BC181" s="11">
        <v>0</v>
      </c>
      <c r="BD181" s="49">
        <v>0</v>
      </c>
      <c r="BE181" s="48">
        <v>0.627</v>
      </c>
      <c r="BF181" s="11">
        <v>1801.88</v>
      </c>
      <c r="BG181" s="49">
        <f t="shared" si="1127"/>
        <v>2873811.802232855</v>
      </c>
      <c r="BH181" s="48">
        <v>0</v>
      </c>
      <c r="BI181" s="11">
        <v>0</v>
      </c>
      <c r="BJ181" s="49">
        <v>0</v>
      </c>
      <c r="BK181" s="48">
        <v>6.0000000000000001E-3</v>
      </c>
      <c r="BL181" s="11">
        <v>0.31</v>
      </c>
      <c r="BM181" s="49">
        <f t="shared" si="1128"/>
        <v>51666.666666666664</v>
      </c>
      <c r="BN181" s="48">
        <v>0</v>
      </c>
      <c r="BO181" s="11">
        <v>0</v>
      </c>
      <c r="BP181" s="49">
        <v>0</v>
      </c>
      <c r="BQ181" s="48">
        <v>62.503999999999998</v>
      </c>
      <c r="BR181" s="11">
        <v>3693.24</v>
      </c>
      <c r="BS181" s="49">
        <f t="shared" si="1129"/>
        <v>59088.058364264682</v>
      </c>
      <c r="BT181" s="48">
        <v>0</v>
      </c>
      <c r="BU181" s="11">
        <v>0</v>
      </c>
      <c r="BV181" s="49">
        <v>0</v>
      </c>
      <c r="BW181" s="48">
        <v>0</v>
      </c>
      <c r="BX181" s="11">
        <v>0</v>
      </c>
      <c r="BY181" s="49">
        <v>0</v>
      </c>
      <c r="BZ181" s="48">
        <v>0</v>
      </c>
      <c r="CA181" s="11">
        <v>0</v>
      </c>
      <c r="CB181" s="49">
        <v>0</v>
      </c>
      <c r="CC181" s="48">
        <v>0</v>
      </c>
      <c r="CD181" s="11">
        <v>0</v>
      </c>
      <c r="CE181" s="49">
        <v>0</v>
      </c>
      <c r="CF181" s="48">
        <v>0</v>
      </c>
      <c r="CG181" s="11">
        <v>0</v>
      </c>
      <c r="CH181" s="49">
        <v>0</v>
      </c>
      <c r="CI181" s="48">
        <v>0</v>
      </c>
      <c r="CJ181" s="11">
        <v>0</v>
      </c>
      <c r="CK181" s="49">
        <v>0</v>
      </c>
      <c r="CL181" s="48">
        <v>0</v>
      </c>
      <c r="CM181" s="11">
        <v>0</v>
      </c>
      <c r="CN181" s="49">
        <v>0</v>
      </c>
      <c r="CO181" s="48">
        <v>0</v>
      </c>
      <c r="CP181" s="11">
        <v>0</v>
      </c>
      <c r="CQ181" s="49">
        <v>0</v>
      </c>
      <c r="CR181" s="48">
        <v>11.38</v>
      </c>
      <c r="CS181" s="11">
        <v>1405.69</v>
      </c>
      <c r="CT181" s="49">
        <f t="shared" si="1140"/>
        <v>123522.84710017574</v>
      </c>
      <c r="CU181" s="48">
        <v>0</v>
      </c>
      <c r="CV181" s="11">
        <v>0</v>
      </c>
      <c r="CW181" s="49">
        <v>0</v>
      </c>
      <c r="CX181" s="48">
        <v>0</v>
      </c>
      <c r="CY181" s="11">
        <v>0</v>
      </c>
      <c r="CZ181" s="49">
        <v>0</v>
      </c>
      <c r="DA181" s="48">
        <v>0</v>
      </c>
      <c r="DB181" s="11">
        <v>0</v>
      </c>
      <c r="DC181" s="49">
        <v>0</v>
      </c>
      <c r="DD181" s="48">
        <v>0</v>
      </c>
      <c r="DE181" s="11">
        <v>0</v>
      </c>
      <c r="DF181" s="49">
        <v>0</v>
      </c>
      <c r="DG181" s="48">
        <v>0</v>
      </c>
      <c r="DH181" s="11">
        <v>0</v>
      </c>
      <c r="DI181" s="49">
        <v>0</v>
      </c>
      <c r="DJ181" s="48">
        <v>0</v>
      </c>
      <c r="DK181" s="11">
        <v>0</v>
      </c>
      <c r="DL181" s="49">
        <v>0</v>
      </c>
      <c r="DM181" s="48">
        <v>0.01</v>
      </c>
      <c r="DN181" s="11">
        <v>3.7</v>
      </c>
      <c r="DO181" s="49">
        <f t="shared" ref="DO181:DO186" si="1152">DN181/DM181*1000</f>
        <v>370000</v>
      </c>
      <c r="DP181" s="48">
        <v>0</v>
      </c>
      <c r="DQ181" s="11">
        <v>0</v>
      </c>
      <c r="DR181" s="49">
        <v>0</v>
      </c>
      <c r="DS181" s="48">
        <v>0</v>
      </c>
      <c r="DT181" s="11">
        <v>0</v>
      </c>
      <c r="DU181" s="49">
        <v>0</v>
      </c>
      <c r="DV181" s="48">
        <v>0</v>
      </c>
      <c r="DW181" s="11">
        <v>0</v>
      </c>
      <c r="DX181" s="49">
        <v>0</v>
      </c>
      <c r="DY181" s="48">
        <v>0</v>
      </c>
      <c r="DZ181" s="11">
        <v>0</v>
      </c>
      <c r="EA181" s="49">
        <v>0</v>
      </c>
      <c r="EB181" s="48">
        <v>0</v>
      </c>
      <c r="EC181" s="11">
        <v>0</v>
      </c>
      <c r="ED181" s="49">
        <v>0</v>
      </c>
      <c r="EE181" s="48">
        <v>0</v>
      </c>
      <c r="EF181" s="11">
        <v>0</v>
      </c>
      <c r="EG181" s="49">
        <v>0</v>
      </c>
      <c r="EH181" s="48">
        <v>0</v>
      </c>
      <c r="EI181" s="11">
        <v>0</v>
      </c>
      <c r="EJ181" s="49">
        <v>0</v>
      </c>
      <c r="EK181" s="48">
        <v>0</v>
      </c>
      <c r="EL181" s="11">
        <v>0</v>
      </c>
      <c r="EM181" s="49">
        <f t="shared" si="1132"/>
        <v>0</v>
      </c>
      <c r="EN181" s="48">
        <v>0</v>
      </c>
      <c r="EO181" s="11">
        <v>0</v>
      </c>
      <c r="EP181" s="49">
        <v>0</v>
      </c>
      <c r="EQ181" s="48">
        <v>37.247</v>
      </c>
      <c r="ER181" s="11">
        <v>2776.02</v>
      </c>
      <c r="ES181" s="49">
        <f t="shared" si="1133"/>
        <v>74530.029264101817</v>
      </c>
      <c r="ET181" s="48">
        <v>0</v>
      </c>
      <c r="EU181" s="11">
        <v>0</v>
      </c>
      <c r="EV181" s="49">
        <v>0</v>
      </c>
      <c r="EW181" s="48">
        <v>0</v>
      </c>
      <c r="EX181" s="11">
        <v>0</v>
      </c>
      <c r="EY181" s="49">
        <v>0</v>
      </c>
      <c r="EZ181" s="48">
        <v>0.57999999999999996</v>
      </c>
      <c r="FA181" s="11">
        <v>5.68</v>
      </c>
      <c r="FB181" s="49">
        <f t="shared" si="1134"/>
        <v>9793.1034482758623</v>
      </c>
      <c r="FC181" s="48">
        <v>0</v>
      </c>
      <c r="FD181" s="11">
        <v>0</v>
      </c>
      <c r="FE181" s="49">
        <v>0</v>
      </c>
      <c r="FF181" s="48">
        <v>0</v>
      </c>
      <c r="FG181" s="11">
        <v>0</v>
      </c>
      <c r="FH181" s="49">
        <v>0</v>
      </c>
      <c r="FI181" s="48">
        <v>0</v>
      </c>
      <c r="FJ181" s="11">
        <v>0</v>
      </c>
      <c r="FK181" s="49">
        <v>0</v>
      </c>
      <c r="FL181" s="48">
        <v>0</v>
      </c>
      <c r="FM181" s="11">
        <v>0</v>
      </c>
      <c r="FN181" s="49">
        <v>0</v>
      </c>
      <c r="FO181" s="48">
        <v>1.0609999999999999</v>
      </c>
      <c r="FP181" s="11">
        <v>178.84</v>
      </c>
      <c r="FQ181" s="49">
        <f t="shared" si="1150"/>
        <v>168557.96418473139</v>
      </c>
      <c r="FR181" s="48">
        <v>0</v>
      </c>
      <c r="FS181" s="11">
        <v>0</v>
      </c>
      <c r="FT181" s="49">
        <v>0</v>
      </c>
      <c r="FU181" s="48">
        <v>0</v>
      </c>
      <c r="FV181" s="11">
        <v>0</v>
      </c>
      <c r="FW181" s="49">
        <v>0</v>
      </c>
      <c r="FX181" s="48">
        <v>0</v>
      </c>
      <c r="FY181" s="11">
        <v>0</v>
      </c>
      <c r="FZ181" s="49">
        <v>0</v>
      </c>
      <c r="GA181" s="48">
        <v>0</v>
      </c>
      <c r="GB181" s="11">
        <v>0</v>
      </c>
      <c r="GC181" s="49">
        <v>0</v>
      </c>
      <c r="GD181" s="48">
        <v>0</v>
      </c>
      <c r="GE181" s="11">
        <v>0</v>
      </c>
      <c r="GF181" s="49">
        <v>0</v>
      </c>
      <c r="GG181" s="48">
        <v>0</v>
      </c>
      <c r="GH181" s="11">
        <v>0</v>
      </c>
      <c r="GI181" s="49">
        <v>0</v>
      </c>
      <c r="GJ181" s="48">
        <v>0</v>
      </c>
      <c r="GK181" s="11">
        <v>0</v>
      </c>
      <c r="GL181" s="49">
        <v>0</v>
      </c>
      <c r="GM181" s="48">
        <v>36.466999999999999</v>
      </c>
      <c r="GN181" s="11">
        <v>3257.61</v>
      </c>
      <c r="GO181" s="49">
        <f t="shared" si="1135"/>
        <v>89330.353470260787</v>
      </c>
      <c r="GP181" s="48">
        <v>0</v>
      </c>
      <c r="GQ181" s="11">
        <v>0</v>
      </c>
      <c r="GR181" s="49">
        <v>0</v>
      </c>
      <c r="GS181" s="48">
        <v>0</v>
      </c>
      <c r="GT181" s="11">
        <v>0</v>
      </c>
      <c r="GU181" s="49">
        <v>0</v>
      </c>
      <c r="GV181" s="48">
        <v>0</v>
      </c>
      <c r="GW181" s="11">
        <v>0</v>
      </c>
      <c r="GX181" s="49">
        <v>0</v>
      </c>
      <c r="GY181" s="48">
        <v>0</v>
      </c>
      <c r="GZ181" s="11">
        <v>0</v>
      </c>
      <c r="HA181" s="49">
        <v>0</v>
      </c>
      <c r="HB181" s="48">
        <v>0</v>
      </c>
      <c r="HC181" s="11">
        <v>0</v>
      </c>
      <c r="HD181" s="49">
        <v>0</v>
      </c>
      <c r="HE181" s="48">
        <v>0</v>
      </c>
      <c r="HF181" s="11">
        <v>0</v>
      </c>
      <c r="HG181" s="49">
        <v>0</v>
      </c>
      <c r="HH181" s="48">
        <v>0</v>
      </c>
      <c r="HI181" s="11">
        <v>0</v>
      </c>
      <c r="HJ181" s="49">
        <v>0</v>
      </c>
      <c r="HK181" s="48">
        <v>0</v>
      </c>
      <c r="HL181" s="11">
        <v>0</v>
      </c>
      <c r="HM181" s="49">
        <v>0</v>
      </c>
      <c r="HN181" s="48">
        <v>0</v>
      </c>
      <c r="HO181" s="11">
        <v>0</v>
      </c>
      <c r="HP181" s="49">
        <v>0</v>
      </c>
      <c r="HQ181" s="48">
        <v>0</v>
      </c>
      <c r="HR181" s="11">
        <v>0</v>
      </c>
      <c r="HS181" s="49">
        <v>0</v>
      </c>
      <c r="HT181" s="48">
        <v>12.733000000000001</v>
      </c>
      <c r="HU181" s="11">
        <v>327.20999999999998</v>
      </c>
      <c r="HV181" s="49">
        <f t="shared" si="1137"/>
        <v>25697.793135945965</v>
      </c>
      <c r="HW181" s="48">
        <v>13.662000000000001</v>
      </c>
      <c r="HX181" s="11">
        <v>365.37</v>
      </c>
      <c r="HY181" s="49">
        <f t="shared" si="1138"/>
        <v>26743.522178304785</v>
      </c>
      <c r="HZ181" s="48">
        <v>0</v>
      </c>
      <c r="IA181" s="11">
        <v>0</v>
      </c>
      <c r="IB181" s="49">
        <v>0</v>
      </c>
      <c r="IC181" s="56"/>
      <c r="ID181" s="18"/>
      <c r="IE181" s="57"/>
      <c r="IF181" s="56"/>
      <c r="IG181" s="18"/>
      <c r="IH181" s="57"/>
      <c r="II181" s="56"/>
      <c r="IJ181" s="18"/>
      <c r="IK181" s="57"/>
      <c r="IL181" s="56"/>
      <c r="IM181" s="18"/>
      <c r="IN181" s="57"/>
      <c r="IO181" s="56"/>
      <c r="IP181" s="18"/>
      <c r="IQ181" s="57"/>
      <c r="IR181" s="48">
        <v>0</v>
      </c>
      <c r="IS181" s="11">
        <v>0</v>
      </c>
      <c r="IT181" s="49">
        <v>0</v>
      </c>
      <c r="IU181" s="10">
        <f t="shared" si="1031"/>
        <v>272.71199999999999</v>
      </c>
      <c r="IV181" s="15">
        <f t="shared" si="1032"/>
        <v>16421.780000000002</v>
      </c>
      <c r="IW181" s="6"/>
      <c r="IX181" s="9"/>
      <c r="IY181" s="6"/>
      <c r="IZ181" s="6"/>
      <c r="JA181" s="6"/>
      <c r="JB181" s="9"/>
      <c r="JC181" s="6"/>
      <c r="JD181" s="6"/>
      <c r="JE181" s="6"/>
      <c r="JF181" s="9"/>
      <c r="JG181" s="6"/>
      <c r="JH181" s="6"/>
      <c r="JI181" s="1"/>
      <c r="JJ181" s="2"/>
      <c r="JK181" s="1"/>
      <c r="JL181" s="1"/>
      <c r="JM181" s="1"/>
      <c r="JN181" s="2"/>
      <c r="JO181" s="1"/>
      <c r="JP181" s="1"/>
      <c r="JQ181" s="1"/>
      <c r="JR181" s="2"/>
      <c r="JS181" s="1"/>
      <c r="JT181" s="1"/>
      <c r="JU181" s="1"/>
      <c r="JV181" s="2"/>
      <c r="JW181" s="1"/>
      <c r="JX181" s="1"/>
      <c r="JY181" s="1"/>
      <c r="JZ181" s="2"/>
      <c r="KA181" s="1"/>
      <c r="KB181" s="1"/>
      <c r="KC181" s="1"/>
      <c r="KD181" s="2"/>
      <c r="KE181" s="1"/>
      <c r="KF181" s="1"/>
      <c r="KG181" s="1"/>
      <c r="KH181" s="2"/>
      <c r="KI181" s="1"/>
      <c r="KJ181" s="1"/>
      <c r="KK181" s="1"/>
      <c r="KL181" s="2"/>
      <c r="KM181" s="1"/>
      <c r="KN181" s="1"/>
      <c r="KO181" s="1"/>
    </row>
    <row r="182" spans="1:376" x14ac:dyDescent="0.3">
      <c r="A182" s="64">
        <v>2017</v>
      </c>
      <c r="B182" s="65" t="s">
        <v>12</v>
      </c>
      <c r="C182" s="48">
        <v>0</v>
      </c>
      <c r="D182" s="11">
        <v>0</v>
      </c>
      <c r="E182" s="49">
        <f t="shared" si="1119"/>
        <v>0</v>
      </c>
      <c r="F182" s="48">
        <v>0</v>
      </c>
      <c r="G182" s="11">
        <v>0</v>
      </c>
      <c r="H182" s="49">
        <v>0</v>
      </c>
      <c r="I182" s="48">
        <v>3.4089999999999998</v>
      </c>
      <c r="J182" s="11">
        <v>128.93</v>
      </c>
      <c r="K182" s="49">
        <f t="shared" si="1120"/>
        <v>37820.47521267234</v>
      </c>
      <c r="L182" s="48">
        <v>0.49</v>
      </c>
      <c r="M182" s="11">
        <v>11.85</v>
      </c>
      <c r="N182" s="49">
        <f t="shared" si="1121"/>
        <v>24183.673469387755</v>
      </c>
      <c r="O182" s="48">
        <v>0</v>
      </c>
      <c r="P182" s="11">
        <v>0</v>
      </c>
      <c r="Q182" s="49">
        <v>0</v>
      </c>
      <c r="R182" s="48">
        <v>0</v>
      </c>
      <c r="S182" s="11">
        <v>0</v>
      </c>
      <c r="T182" s="49">
        <v>0</v>
      </c>
      <c r="U182" s="48">
        <v>0</v>
      </c>
      <c r="V182" s="11">
        <v>0</v>
      </c>
      <c r="W182" s="49">
        <v>0</v>
      </c>
      <c r="X182" s="48">
        <v>1E-3</v>
      </c>
      <c r="Y182" s="11">
        <v>0.38</v>
      </c>
      <c r="Z182" s="49">
        <f t="shared" ref="Z182" si="1153">Y182/X182*1000</f>
        <v>380000</v>
      </c>
      <c r="AA182" s="48">
        <v>0</v>
      </c>
      <c r="AB182" s="11">
        <v>0</v>
      </c>
      <c r="AC182" s="49">
        <f t="shared" si="1123"/>
        <v>0</v>
      </c>
      <c r="AD182" s="48">
        <v>0</v>
      </c>
      <c r="AE182" s="11">
        <v>0</v>
      </c>
      <c r="AF182" s="49">
        <v>0</v>
      </c>
      <c r="AG182" s="48">
        <v>0</v>
      </c>
      <c r="AH182" s="11">
        <v>0</v>
      </c>
      <c r="AI182" s="49">
        <v>0</v>
      </c>
      <c r="AJ182" s="48">
        <v>1E-3</v>
      </c>
      <c r="AK182" s="11">
        <v>0.5</v>
      </c>
      <c r="AL182" s="49">
        <f t="shared" ref="AL182" si="1154">AK182/AJ182*1000</f>
        <v>500000</v>
      </c>
      <c r="AM182" s="48">
        <v>0.1</v>
      </c>
      <c r="AN182" s="11">
        <v>30.58</v>
      </c>
      <c r="AO182" s="49">
        <f t="shared" si="1124"/>
        <v>305799.99999999994</v>
      </c>
      <c r="AP182" s="48">
        <v>0</v>
      </c>
      <c r="AQ182" s="11">
        <v>0</v>
      </c>
      <c r="AR182" s="49">
        <v>0</v>
      </c>
      <c r="AS182" s="48">
        <v>0</v>
      </c>
      <c r="AT182" s="11">
        <v>0</v>
      </c>
      <c r="AU182" s="49">
        <f t="shared" si="1125"/>
        <v>0</v>
      </c>
      <c r="AV182" s="48">
        <v>0</v>
      </c>
      <c r="AW182" s="11">
        <v>0</v>
      </c>
      <c r="AX182" s="49">
        <v>0</v>
      </c>
      <c r="AY182" s="48">
        <v>8.02</v>
      </c>
      <c r="AZ182" s="11">
        <v>510.33</v>
      </c>
      <c r="BA182" s="49">
        <f t="shared" si="1126"/>
        <v>63632.169576059852</v>
      </c>
      <c r="BB182" s="48">
        <v>0</v>
      </c>
      <c r="BC182" s="11">
        <v>0</v>
      </c>
      <c r="BD182" s="49">
        <v>0</v>
      </c>
      <c r="BE182" s="48">
        <v>0.75</v>
      </c>
      <c r="BF182" s="11">
        <v>1512.05</v>
      </c>
      <c r="BG182" s="49">
        <f t="shared" si="1127"/>
        <v>2016066.6666666665</v>
      </c>
      <c r="BH182" s="48">
        <v>0</v>
      </c>
      <c r="BI182" s="11">
        <v>0</v>
      </c>
      <c r="BJ182" s="49">
        <v>0</v>
      </c>
      <c r="BK182" s="48">
        <v>11.427</v>
      </c>
      <c r="BL182" s="11">
        <v>1345.42</v>
      </c>
      <c r="BM182" s="49">
        <f t="shared" si="1128"/>
        <v>117740.4393104052</v>
      </c>
      <c r="BN182" s="48">
        <v>0</v>
      </c>
      <c r="BO182" s="11">
        <v>0</v>
      </c>
      <c r="BP182" s="49">
        <v>0</v>
      </c>
      <c r="BQ182" s="48">
        <v>280.17099999999999</v>
      </c>
      <c r="BR182" s="11">
        <v>14252.72</v>
      </c>
      <c r="BS182" s="49">
        <f t="shared" si="1129"/>
        <v>50871.503474663681</v>
      </c>
      <c r="BT182" s="48">
        <v>0</v>
      </c>
      <c r="BU182" s="11">
        <v>0</v>
      </c>
      <c r="BV182" s="49">
        <v>0</v>
      </c>
      <c r="BW182" s="48">
        <v>0</v>
      </c>
      <c r="BX182" s="11">
        <v>0</v>
      </c>
      <c r="BY182" s="49">
        <v>0</v>
      </c>
      <c r="BZ182" s="48">
        <v>0</v>
      </c>
      <c r="CA182" s="11">
        <v>0</v>
      </c>
      <c r="CB182" s="49">
        <v>0</v>
      </c>
      <c r="CC182" s="48">
        <v>0</v>
      </c>
      <c r="CD182" s="11">
        <v>0</v>
      </c>
      <c r="CE182" s="49">
        <v>0</v>
      </c>
      <c r="CF182" s="48">
        <v>0.08</v>
      </c>
      <c r="CG182" s="11">
        <v>12.86</v>
      </c>
      <c r="CH182" s="49">
        <f t="shared" si="1149"/>
        <v>160750</v>
      </c>
      <c r="CI182" s="48">
        <v>1E-3</v>
      </c>
      <c r="CJ182" s="11">
        <v>0.21</v>
      </c>
      <c r="CK182" s="49">
        <f t="shared" ref="CK182:CK185" si="1155">CJ182/CI182*1000</f>
        <v>210000</v>
      </c>
      <c r="CL182" s="48">
        <v>0</v>
      </c>
      <c r="CM182" s="11">
        <v>0</v>
      </c>
      <c r="CN182" s="49">
        <v>0</v>
      </c>
      <c r="CO182" s="48">
        <v>0</v>
      </c>
      <c r="CP182" s="11">
        <v>0</v>
      </c>
      <c r="CQ182" s="49">
        <v>0</v>
      </c>
      <c r="CR182" s="48">
        <v>0</v>
      </c>
      <c r="CS182" s="11">
        <v>0</v>
      </c>
      <c r="CT182" s="49">
        <v>0</v>
      </c>
      <c r="CU182" s="48">
        <v>0</v>
      </c>
      <c r="CV182" s="11">
        <v>0</v>
      </c>
      <c r="CW182" s="49">
        <v>0</v>
      </c>
      <c r="CX182" s="48">
        <v>0</v>
      </c>
      <c r="CY182" s="11">
        <v>0</v>
      </c>
      <c r="CZ182" s="49">
        <v>0</v>
      </c>
      <c r="DA182" s="48">
        <v>0</v>
      </c>
      <c r="DB182" s="11">
        <v>0</v>
      </c>
      <c r="DC182" s="49">
        <v>0</v>
      </c>
      <c r="DD182" s="48">
        <v>0</v>
      </c>
      <c r="DE182" s="11">
        <v>0</v>
      </c>
      <c r="DF182" s="49">
        <v>0</v>
      </c>
      <c r="DG182" s="48">
        <v>0</v>
      </c>
      <c r="DH182" s="11">
        <v>0</v>
      </c>
      <c r="DI182" s="49">
        <v>0</v>
      </c>
      <c r="DJ182" s="48">
        <v>0</v>
      </c>
      <c r="DK182" s="11">
        <v>0</v>
      </c>
      <c r="DL182" s="49">
        <v>0</v>
      </c>
      <c r="DM182" s="48">
        <v>0.1</v>
      </c>
      <c r="DN182" s="11">
        <v>14.18</v>
      </c>
      <c r="DO182" s="49">
        <f t="shared" si="1152"/>
        <v>141799.99999999997</v>
      </c>
      <c r="DP182" s="48">
        <v>0</v>
      </c>
      <c r="DQ182" s="11">
        <v>0</v>
      </c>
      <c r="DR182" s="49">
        <v>0</v>
      </c>
      <c r="DS182" s="48">
        <v>0</v>
      </c>
      <c r="DT182" s="11">
        <v>0</v>
      </c>
      <c r="DU182" s="49">
        <v>0</v>
      </c>
      <c r="DV182" s="48">
        <v>1E-3</v>
      </c>
      <c r="DW182" s="11">
        <v>1.1100000000000001</v>
      </c>
      <c r="DX182" s="49">
        <f t="shared" si="1143"/>
        <v>1110000</v>
      </c>
      <c r="DY182" s="48">
        <v>0</v>
      </c>
      <c r="DZ182" s="11">
        <v>0</v>
      </c>
      <c r="EA182" s="49">
        <v>0</v>
      </c>
      <c r="EB182" s="48">
        <v>0</v>
      </c>
      <c r="EC182" s="11">
        <v>0</v>
      </c>
      <c r="ED182" s="49">
        <v>0</v>
      </c>
      <c r="EE182" s="48">
        <v>0</v>
      </c>
      <c r="EF182" s="11">
        <v>0</v>
      </c>
      <c r="EG182" s="49">
        <v>0</v>
      </c>
      <c r="EH182" s="48">
        <v>0</v>
      </c>
      <c r="EI182" s="11">
        <v>0</v>
      </c>
      <c r="EJ182" s="49">
        <v>0</v>
      </c>
      <c r="EK182" s="48">
        <v>0</v>
      </c>
      <c r="EL182" s="11">
        <v>0</v>
      </c>
      <c r="EM182" s="49">
        <f t="shared" si="1132"/>
        <v>0</v>
      </c>
      <c r="EN182" s="48">
        <v>0</v>
      </c>
      <c r="EO182" s="11">
        <v>0</v>
      </c>
      <c r="EP182" s="49">
        <v>0</v>
      </c>
      <c r="EQ182" s="48">
        <v>166.178</v>
      </c>
      <c r="ER182" s="11">
        <v>13446.59</v>
      </c>
      <c r="ES182" s="49">
        <f t="shared" si="1133"/>
        <v>80916.788022481924</v>
      </c>
      <c r="ET182" s="48">
        <v>0</v>
      </c>
      <c r="EU182" s="11">
        <v>0</v>
      </c>
      <c r="EV182" s="49">
        <v>0</v>
      </c>
      <c r="EW182" s="48">
        <v>0</v>
      </c>
      <c r="EX182" s="11">
        <v>0</v>
      </c>
      <c r="EY182" s="49">
        <v>0</v>
      </c>
      <c r="EZ182" s="48">
        <v>0.50800000000000001</v>
      </c>
      <c r="FA182" s="11">
        <v>2.5499999999999998</v>
      </c>
      <c r="FB182" s="49">
        <f t="shared" si="1134"/>
        <v>5019.6850393700788</v>
      </c>
      <c r="FC182" s="48">
        <v>0</v>
      </c>
      <c r="FD182" s="11">
        <v>0</v>
      </c>
      <c r="FE182" s="49">
        <v>0</v>
      </c>
      <c r="FF182" s="48">
        <v>0</v>
      </c>
      <c r="FG182" s="11">
        <v>0</v>
      </c>
      <c r="FH182" s="49">
        <v>0</v>
      </c>
      <c r="FI182" s="48">
        <v>0</v>
      </c>
      <c r="FJ182" s="11">
        <v>0</v>
      </c>
      <c r="FK182" s="49">
        <v>0</v>
      </c>
      <c r="FL182" s="48">
        <v>0</v>
      </c>
      <c r="FM182" s="11">
        <v>0</v>
      </c>
      <c r="FN182" s="49">
        <v>0</v>
      </c>
      <c r="FO182" s="48">
        <v>6.0000000000000001E-3</v>
      </c>
      <c r="FP182" s="11">
        <v>4.13</v>
      </c>
      <c r="FQ182" s="49">
        <f t="shared" si="1150"/>
        <v>688333.33333333326</v>
      </c>
      <c r="FR182" s="48">
        <v>0</v>
      </c>
      <c r="FS182" s="11">
        <v>0</v>
      </c>
      <c r="FT182" s="49">
        <v>0</v>
      </c>
      <c r="FU182" s="48">
        <v>0</v>
      </c>
      <c r="FV182" s="11">
        <v>0</v>
      </c>
      <c r="FW182" s="49">
        <v>0</v>
      </c>
      <c r="FX182" s="48">
        <v>0</v>
      </c>
      <c r="FY182" s="11">
        <v>0</v>
      </c>
      <c r="FZ182" s="49">
        <v>0</v>
      </c>
      <c r="GA182" s="48">
        <v>0</v>
      </c>
      <c r="GB182" s="11">
        <v>0</v>
      </c>
      <c r="GC182" s="49">
        <v>0</v>
      </c>
      <c r="GD182" s="48">
        <v>0</v>
      </c>
      <c r="GE182" s="11">
        <v>0</v>
      </c>
      <c r="GF182" s="49">
        <v>0</v>
      </c>
      <c r="GG182" s="48">
        <v>0</v>
      </c>
      <c r="GH182" s="11">
        <v>0</v>
      </c>
      <c r="GI182" s="49">
        <v>0</v>
      </c>
      <c r="GJ182" s="48">
        <v>0</v>
      </c>
      <c r="GK182" s="11">
        <v>0</v>
      </c>
      <c r="GL182" s="49">
        <v>0</v>
      </c>
      <c r="GM182" s="48">
        <v>94.817999999999998</v>
      </c>
      <c r="GN182" s="11">
        <v>8629.68</v>
      </c>
      <c r="GO182" s="49">
        <f t="shared" si="1135"/>
        <v>91013.098778712898</v>
      </c>
      <c r="GP182" s="48">
        <v>0</v>
      </c>
      <c r="GQ182" s="11">
        <v>0</v>
      </c>
      <c r="GR182" s="49">
        <v>0</v>
      </c>
      <c r="GS182" s="48">
        <v>0.3</v>
      </c>
      <c r="GT182" s="11">
        <v>38.99</v>
      </c>
      <c r="GU182" s="49">
        <f t="shared" si="1136"/>
        <v>129966.66666666667</v>
      </c>
      <c r="GV182" s="48">
        <v>0</v>
      </c>
      <c r="GW182" s="11">
        <v>0</v>
      </c>
      <c r="GX182" s="49">
        <v>0</v>
      </c>
      <c r="GY182" s="48">
        <v>0</v>
      </c>
      <c r="GZ182" s="11">
        <v>0</v>
      </c>
      <c r="HA182" s="49">
        <v>0</v>
      </c>
      <c r="HB182" s="48">
        <v>0</v>
      </c>
      <c r="HC182" s="11">
        <v>0</v>
      </c>
      <c r="HD182" s="49">
        <v>0</v>
      </c>
      <c r="HE182" s="48">
        <v>0</v>
      </c>
      <c r="HF182" s="11">
        <v>0</v>
      </c>
      <c r="HG182" s="49">
        <v>0</v>
      </c>
      <c r="HH182" s="48">
        <v>0</v>
      </c>
      <c r="HI182" s="11">
        <v>0</v>
      </c>
      <c r="HJ182" s="49">
        <v>0</v>
      </c>
      <c r="HK182" s="48">
        <v>0</v>
      </c>
      <c r="HL182" s="11">
        <v>0</v>
      </c>
      <c r="HM182" s="49">
        <v>0</v>
      </c>
      <c r="HN182" s="48">
        <v>0</v>
      </c>
      <c r="HO182" s="11">
        <v>0</v>
      </c>
      <c r="HP182" s="49">
        <v>0</v>
      </c>
      <c r="HQ182" s="48">
        <v>0</v>
      </c>
      <c r="HR182" s="11">
        <v>0</v>
      </c>
      <c r="HS182" s="49">
        <v>0</v>
      </c>
      <c r="HT182" s="48">
        <v>21.440999999999999</v>
      </c>
      <c r="HU182" s="11">
        <v>1190.0899999999999</v>
      </c>
      <c r="HV182" s="49">
        <f t="shared" si="1137"/>
        <v>55505.340235996453</v>
      </c>
      <c r="HW182" s="48">
        <v>0.63600000000000001</v>
      </c>
      <c r="HX182" s="11">
        <v>141.51</v>
      </c>
      <c r="HY182" s="49">
        <f t="shared" si="1138"/>
        <v>222499.99999999997</v>
      </c>
      <c r="HZ182" s="48">
        <v>0</v>
      </c>
      <c r="IA182" s="11">
        <v>0</v>
      </c>
      <c r="IB182" s="49">
        <v>0</v>
      </c>
      <c r="IC182" s="56"/>
      <c r="ID182" s="18"/>
      <c r="IE182" s="57"/>
      <c r="IF182" s="56"/>
      <c r="IG182" s="18"/>
      <c r="IH182" s="57"/>
      <c r="II182" s="56"/>
      <c r="IJ182" s="18"/>
      <c r="IK182" s="57"/>
      <c r="IL182" s="56"/>
      <c r="IM182" s="18"/>
      <c r="IN182" s="57"/>
      <c r="IO182" s="56"/>
      <c r="IP182" s="18"/>
      <c r="IQ182" s="57"/>
      <c r="IR182" s="48">
        <v>1.7000000000000001E-2</v>
      </c>
      <c r="IS182" s="11">
        <v>0.18</v>
      </c>
      <c r="IT182" s="49">
        <f t="shared" ref="IT182:IT184" si="1156">IS182/IR182*1000</f>
        <v>10588.235294117647</v>
      </c>
      <c r="IU182" s="10">
        <f t="shared" si="1031"/>
        <v>587.70499999999993</v>
      </c>
      <c r="IV182" s="15">
        <f t="shared" si="1032"/>
        <v>39762.79</v>
      </c>
      <c r="IW182" s="6"/>
      <c r="IX182" s="9"/>
      <c r="IY182" s="6"/>
      <c r="IZ182" s="6"/>
      <c r="JA182" s="6"/>
      <c r="JB182" s="9"/>
      <c r="JC182" s="6"/>
      <c r="JD182" s="6"/>
      <c r="JE182" s="6"/>
      <c r="JF182" s="9"/>
      <c r="JG182" s="6"/>
      <c r="JH182" s="6"/>
      <c r="JI182" s="1"/>
      <c r="JJ182" s="2"/>
      <c r="JK182" s="1"/>
      <c r="JL182" s="1"/>
      <c r="JM182" s="1"/>
      <c r="JN182" s="2"/>
      <c r="JO182" s="1"/>
      <c r="JP182" s="1"/>
      <c r="JQ182" s="1"/>
      <c r="JR182" s="2"/>
      <c r="JS182" s="1"/>
      <c r="JT182" s="1"/>
      <c r="JU182" s="1"/>
      <c r="JV182" s="2"/>
      <c r="JW182" s="1"/>
      <c r="JX182" s="1"/>
      <c r="JY182" s="1"/>
      <c r="JZ182" s="2"/>
      <c r="KA182" s="1"/>
      <c r="KB182" s="1"/>
      <c r="KC182" s="1"/>
      <c r="KD182" s="2"/>
      <c r="KE182" s="1"/>
      <c r="KF182" s="1"/>
      <c r="KG182" s="1"/>
      <c r="KH182" s="2"/>
      <c r="KI182" s="1"/>
      <c r="KJ182" s="1"/>
      <c r="KK182" s="1"/>
      <c r="KL182" s="2"/>
      <c r="KM182" s="1"/>
      <c r="KN182" s="1"/>
      <c r="KO182" s="1"/>
    </row>
    <row r="183" spans="1:376" x14ac:dyDescent="0.3">
      <c r="A183" s="64">
        <v>2017</v>
      </c>
      <c r="B183" s="65" t="s">
        <v>13</v>
      </c>
      <c r="C183" s="48">
        <v>0</v>
      </c>
      <c r="D183" s="11">
        <v>0</v>
      </c>
      <c r="E183" s="49">
        <f t="shared" si="1119"/>
        <v>0</v>
      </c>
      <c r="F183" s="48">
        <v>25</v>
      </c>
      <c r="G183" s="11">
        <v>399.17</v>
      </c>
      <c r="H183" s="49">
        <f t="shared" si="1146"/>
        <v>15966.800000000001</v>
      </c>
      <c r="I183" s="48">
        <v>0</v>
      </c>
      <c r="J183" s="11">
        <v>0</v>
      </c>
      <c r="K183" s="49">
        <v>0</v>
      </c>
      <c r="L183" s="48">
        <v>1.607</v>
      </c>
      <c r="M183" s="11">
        <v>47.6</v>
      </c>
      <c r="N183" s="49">
        <f t="shared" si="1121"/>
        <v>29620.410703173617</v>
      </c>
      <c r="O183" s="48">
        <v>0</v>
      </c>
      <c r="P183" s="11">
        <v>0</v>
      </c>
      <c r="Q183" s="49">
        <v>0</v>
      </c>
      <c r="R183" s="48">
        <v>0</v>
      </c>
      <c r="S183" s="11">
        <v>0</v>
      </c>
      <c r="T183" s="49">
        <v>0</v>
      </c>
      <c r="U183" s="48">
        <v>0</v>
      </c>
      <c r="V183" s="11">
        <v>0</v>
      </c>
      <c r="W183" s="49">
        <v>0</v>
      </c>
      <c r="X183" s="48">
        <v>0</v>
      </c>
      <c r="Y183" s="11">
        <v>0</v>
      </c>
      <c r="Z183" s="49">
        <v>0</v>
      </c>
      <c r="AA183" s="48">
        <v>0</v>
      </c>
      <c r="AB183" s="11">
        <v>0</v>
      </c>
      <c r="AC183" s="49">
        <f t="shared" si="1123"/>
        <v>0</v>
      </c>
      <c r="AD183" s="48">
        <v>0</v>
      </c>
      <c r="AE183" s="11">
        <v>0</v>
      </c>
      <c r="AF183" s="49">
        <v>0</v>
      </c>
      <c r="AG183" s="48">
        <v>0</v>
      </c>
      <c r="AH183" s="11">
        <v>0</v>
      </c>
      <c r="AI183" s="49">
        <v>0</v>
      </c>
      <c r="AJ183" s="48">
        <v>0</v>
      </c>
      <c r="AK183" s="11">
        <v>0</v>
      </c>
      <c r="AL183" s="49">
        <v>0</v>
      </c>
      <c r="AM183" s="48">
        <v>0.05</v>
      </c>
      <c r="AN183" s="11">
        <v>11.43</v>
      </c>
      <c r="AO183" s="49">
        <f t="shared" si="1124"/>
        <v>228600</v>
      </c>
      <c r="AP183" s="48">
        <v>0</v>
      </c>
      <c r="AQ183" s="11">
        <v>0</v>
      </c>
      <c r="AR183" s="49">
        <v>0</v>
      </c>
      <c r="AS183" s="48">
        <v>0</v>
      </c>
      <c r="AT183" s="11">
        <v>0</v>
      </c>
      <c r="AU183" s="49">
        <f t="shared" si="1125"/>
        <v>0</v>
      </c>
      <c r="AV183" s="48">
        <v>0</v>
      </c>
      <c r="AW183" s="11">
        <v>0</v>
      </c>
      <c r="AX183" s="49">
        <v>0</v>
      </c>
      <c r="AY183" s="48">
        <v>0.14399999999999999</v>
      </c>
      <c r="AZ183" s="11">
        <v>253.07</v>
      </c>
      <c r="BA183" s="49">
        <f t="shared" si="1126"/>
        <v>1757430.5555555557</v>
      </c>
      <c r="BB183" s="48">
        <v>0</v>
      </c>
      <c r="BC183" s="11">
        <v>0</v>
      </c>
      <c r="BD183" s="49">
        <v>0</v>
      </c>
      <c r="BE183" s="48">
        <v>0.41799999999999998</v>
      </c>
      <c r="BF183" s="11">
        <v>1593.56</v>
      </c>
      <c r="BG183" s="49">
        <f t="shared" si="1127"/>
        <v>3812344.4976076558</v>
      </c>
      <c r="BH183" s="48">
        <v>0</v>
      </c>
      <c r="BI183" s="11">
        <v>0</v>
      </c>
      <c r="BJ183" s="49">
        <v>0</v>
      </c>
      <c r="BK183" s="48">
        <v>0.39600000000000002</v>
      </c>
      <c r="BL183" s="11">
        <v>140.65</v>
      </c>
      <c r="BM183" s="49">
        <f t="shared" si="1128"/>
        <v>355176.76767676766</v>
      </c>
      <c r="BN183" s="48">
        <v>0</v>
      </c>
      <c r="BO183" s="11">
        <v>0</v>
      </c>
      <c r="BP183" s="49">
        <v>0</v>
      </c>
      <c r="BQ183" s="48">
        <v>131.28899999999999</v>
      </c>
      <c r="BR183" s="11">
        <v>7048.33</v>
      </c>
      <c r="BS183" s="49">
        <f t="shared" si="1129"/>
        <v>53685.609609335137</v>
      </c>
      <c r="BT183" s="48">
        <v>0</v>
      </c>
      <c r="BU183" s="11">
        <v>0</v>
      </c>
      <c r="BV183" s="49">
        <v>0</v>
      </c>
      <c r="BW183" s="48">
        <v>0</v>
      </c>
      <c r="BX183" s="11">
        <v>0</v>
      </c>
      <c r="BY183" s="49">
        <v>0</v>
      </c>
      <c r="BZ183" s="48">
        <v>0</v>
      </c>
      <c r="CA183" s="11">
        <v>0</v>
      </c>
      <c r="CB183" s="49">
        <v>0</v>
      </c>
      <c r="CC183" s="48">
        <v>0</v>
      </c>
      <c r="CD183" s="11">
        <v>0</v>
      </c>
      <c r="CE183" s="49">
        <v>0</v>
      </c>
      <c r="CF183" s="48">
        <v>0.06</v>
      </c>
      <c r="CG183" s="11">
        <v>23.21</v>
      </c>
      <c r="CH183" s="49">
        <f t="shared" si="1149"/>
        <v>386833.33333333337</v>
      </c>
      <c r="CI183" s="48">
        <v>0</v>
      </c>
      <c r="CJ183" s="11">
        <v>0</v>
      </c>
      <c r="CK183" s="49">
        <v>0</v>
      </c>
      <c r="CL183" s="48">
        <v>0</v>
      </c>
      <c r="CM183" s="11">
        <v>0</v>
      </c>
      <c r="CN183" s="49">
        <v>0</v>
      </c>
      <c r="CO183" s="48">
        <v>0.04</v>
      </c>
      <c r="CP183" s="11">
        <v>76.58</v>
      </c>
      <c r="CQ183" s="49">
        <f t="shared" si="1130"/>
        <v>1914500</v>
      </c>
      <c r="CR183" s="48">
        <v>0</v>
      </c>
      <c r="CS183" s="11">
        <v>0</v>
      </c>
      <c r="CT183" s="49">
        <v>0</v>
      </c>
      <c r="CU183" s="48">
        <v>8.7119999999999997</v>
      </c>
      <c r="CV183" s="11">
        <v>534.07000000000005</v>
      </c>
      <c r="CW183" s="49">
        <f t="shared" si="1131"/>
        <v>61302.800734618926</v>
      </c>
      <c r="CX183" s="48">
        <v>0</v>
      </c>
      <c r="CY183" s="11">
        <v>0</v>
      </c>
      <c r="CZ183" s="49">
        <v>0</v>
      </c>
      <c r="DA183" s="48">
        <v>0</v>
      </c>
      <c r="DB183" s="11">
        <v>0</v>
      </c>
      <c r="DC183" s="49">
        <v>0</v>
      </c>
      <c r="DD183" s="48">
        <v>0</v>
      </c>
      <c r="DE183" s="11">
        <v>0</v>
      </c>
      <c r="DF183" s="49">
        <v>0</v>
      </c>
      <c r="DG183" s="48">
        <v>0</v>
      </c>
      <c r="DH183" s="11">
        <v>0</v>
      </c>
      <c r="DI183" s="49">
        <v>0</v>
      </c>
      <c r="DJ183" s="48">
        <v>0</v>
      </c>
      <c r="DK183" s="11">
        <v>0</v>
      </c>
      <c r="DL183" s="49">
        <v>0</v>
      </c>
      <c r="DM183" s="48">
        <v>0</v>
      </c>
      <c r="DN183" s="11">
        <v>0</v>
      </c>
      <c r="DO183" s="49">
        <v>0</v>
      </c>
      <c r="DP183" s="48">
        <v>0</v>
      </c>
      <c r="DQ183" s="11">
        <v>0</v>
      </c>
      <c r="DR183" s="49">
        <v>0</v>
      </c>
      <c r="DS183" s="48">
        <v>0</v>
      </c>
      <c r="DT183" s="11">
        <v>0</v>
      </c>
      <c r="DU183" s="49">
        <v>0</v>
      </c>
      <c r="DV183" s="48">
        <v>41.081000000000003</v>
      </c>
      <c r="DW183" s="11">
        <v>1743.8</v>
      </c>
      <c r="DX183" s="49">
        <f t="shared" si="1143"/>
        <v>42447.846936540001</v>
      </c>
      <c r="DY183" s="48">
        <v>0</v>
      </c>
      <c r="DZ183" s="11">
        <v>0</v>
      </c>
      <c r="EA183" s="49">
        <v>0</v>
      </c>
      <c r="EB183" s="48">
        <v>0</v>
      </c>
      <c r="EC183" s="11">
        <v>0</v>
      </c>
      <c r="ED183" s="49">
        <v>0</v>
      </c>
      <c r="EE183" s="48">
        <v>0</v>
      </c>
      <c r="EF183" s="11">
        <v>0</v>
      </c>
      <c r="EG183" s="49">
        <v>0</v>
      </c>
      <c r="EH183" s="48">
        <v>0</v>
      </c>
      <c r="EI183" s="11">
        <v>0</v>
      </c>
      <c r="EJ183" s="49">
        <v>0</v>
      </c>
      <c r="EK183" s="48">
        <v>0</v>
      </c>
      <c r="EL183" s="11">
        <v>0</v>
      </c>
      <c r="EM183" s="49">
        <f t="shared" si="1132"/>
        <v>0</v>
      </c>
      <c r="EN183" s="48">
        <v>0</v>
      </c>
      <c r="EO183" s="11">
        <v>0</v>
      </c>
      <c r="EP183" s="49">
        <v>0</v>
      </c>
      <c r="EQ183" s="48">
        <v>281.77999999999997</v>
      </c>
      <c r="ER183" s="11">
        <v>23272.62</v>
      </c>
      <c r="ES183" s="49">
        <f t="shared" si="1133"/>
        <v>82591.454326069987</v>
      </c>
      <c r="ET183" s="48">
        <v>0</v>
      </c>
      <c r="EU183" s="11">
        <v>0</v>
      </c>
      <c r="EV183" s="49">
        <v>0</v>
      </c>
      <c r="EW183" s="48">
        <v>0</v>
      </c>
      <c r="EX183" s="11">
        <v>0</v>
      </c>
      <c r="EY183" s="49">
        <v>0</v>
      </c>
      <c r="EZ183" s="48">
        <v>0</v>
      </c>
      <c r="FA183" s="11">
        <v>0</v>
      </c>
      <c r="FB183" s="49">
        <v>0</v>
      </c>
      <c r="FC183" s="48">
        <v>0</v>
      </c>
      <c r="FD183" s="11">
        <v>0</v>
      </c>
      <c r="FE183" s="49">
        <v>0</v>
      </c>
      <c r="FF183" s="48">
        <v>0</v>
      </c>
      <c r="FG183" s="11">
        <v>0</v>
      </c>
      <c r="FH183" s="49">
        <v>0</v>
      </c>
      <c r="FI183" s="48">
        <v>0</v>
      </c>
      <c r="FJ183" s="11">
        <v>0</v>
      </c>
      <c r="FK183" s="49">
        <v>0</v>
      </c>
      <c r="FL183" s="48">
        <v>0</v>
      </c>
      <c r="FM183" s="11">
        <v>0</v>
      </c>
      <c r="FN183" s="49">
        <v>0</v>
      </c>
      <c r="FO183" s="48">
        <v>0</v>
      </c>
      <c r="FP183" s="11">
        <v>0</v>
      </c>
      <c r="FQ183" s="49">
        <v>0</v>
      </c>
      <c r="FR183" s="48">
        <v>0</v>
      </c>
      <c r="FS183" s="11">
        <v>0</v>
      </c>
      <c r="FT183" s="49">
        <v>0</v>
      </c>
      <c r="FU183" s="48">
        <v>0</v>
      </c>
      <c r="FV183" s="11">
        <v>0</v>
      </c>
      <c r="FW183" s="49">
        <v>0</v>
      </c>
      <c r="FX183" s="48">
        <v>0</v>
      </c>
      <c r="FY183" s="11">
        <v>0</v>
      </c>
      <c r="FZ183" s="49">
        <v>0</v>
      </c>
      <c r="GA183" s="48">
        <v>0</v>
      </c>
      <c r="GB183" s="11">
        <v>0</v>
      </c>
      <c r="GC183" s="49">
        <v>0</v>
      </c>
      <c r="GD183" s="48">
        <v>4.4829999999999997</v>
      </c>
      <c r="GE183" s="11">
        <v>513.55999999999995</v>
      </c>
      <c r="GF183" s="49">
        <f t="shared" si="1141"/>
        <v>114557.21614989961</v>
      </c>
      <c r="GG183" s="48">
        <v>0</v>
      </c>
      <c r="GH183" s="11">
        <v>0</v>
      </c>
      <c r="GI183" s="49">
        <v>0</v>
      </c>
      <c r="GJ183" s="48">
        <v>0</v>
      </c>
      <c r="GK183" s="11">
        <v>0</v>
      </c>
      <c r="GL183" s="49">
        <v>0</v>
      </c>
      <c r="GM183" s="48">
        <v>0</v>
      </c>
      <c r="GN183" s="11">
        <v>0</v>
      </c>
      <c r="GO183" s="49">
        <v>0</v>
      </c>
      <c r="GP183" s="48">
        <v>0</v>
      </c>
      <c r="GQ183" s="11">
        <v>0</v>
      </c>
      <c r="GR183" s="49">
        <v>0</v>
      </c>
      <c r="GS183" s="48">
        <v>3.907</v>
      </c>
      <c r="GT183" s="11">
        <v>739.35</v>
      </c>
      <c r="GU183" s="49">
        <f t="shared" si="1136"/>
        <v>189237.26644484259</v>
      </c>
      <c r="GV183" s="48">
        <v>0</v>
      </c>
      <c r="GW183" s="11">
        <v>0</v>
      </c>
      <c r="GX183" s="49">
        <v>0</v>
      </c>
      <c r="GY183" s="48">
        <v>0</v>
      </c>
      <c r="GZ183" s="11">
        <v>0</v>
      </c>
      <c r="HA183" s="49">
        <v>0</v>
      </c>
      <c r="HB183" s="48">
        <v>0</v>
      </c>
      <c r="HC183" s="11">
        <v>0</v>
      </c>
      <c r="HD183" s="49">
        <v>0</v>
      </c>
      <c r="HE183" s="48">
        <v>0</v>
      </c>
      <c r="HF183" s="11">
        <v>0</v>
      </c>
      <c r="HG183" s="49">
        <v>0</v>
      </c>
      <c r="HH183" s="48">
        <v>0</v>
      </c>
      <c r="HI183" s="11">
        <v>0</v>
      </c>
      <c r="HJ183" s="49">
        <v>0</v>
      </c>
      <c r="HK183" s="48">
        <v>0</v>
      </c>
      <c r="HL183" s="11">
        <v>0</v>
      </c>
      <c r="HM183" s="49">
        <v>0</v>
      </c>
      <c r="HN183" s="48">
        <v>0</v>
      </c>
      <c r="HO183" s="11">
        <v>0</v>
      </c>
      <c r="HP183" s="49">
        <v>0</v>
      </c>
      <c r="HQ183" s="48">
        <v>0</v>
      </c>
      <c r="HR183" s="11">
        <v>0</v>
      </c>
      <c r="HS183" s="49">
        <v>0</v>
      </c>
      <c r="HT183" s="48">
        <v>13.43</v>
      </c>
      <c r="HU183" s="11">
        <v>357.42</v>
      </c>
      <c r="HV183" s="49">
        <f t="shared" si="1137"/>
        <v>26613.551749813851</v>
      </c>
      <c r="HW183" s="48">
        <v>6.859</v>
      </c>
      <c r="HX183" s="11">
        <v>721.05</v>
      </c>
      <c r="HY183" s="49">
        <f t="shared" si="1138"/>
        <v>105124.65373961219</v>
      </c>
      <c r="HZ183" s="48">
        <v>0</v>
      </c>
      <c r="IA183" s="11">
        <v>0</v>
      </c>
      <c r="IB183" s="49">
        <v>0</v>
      </c>
      <c r="IC183" s="56"/>
      <c r="ID183" s="18"/>
      <c r="IE183" s="57"/>
      <c r="IF183" s="56"/>
      <c r="IG183" s="18"/>
      <c r="IH183" s="57"/>
      <c r="II183" s="56"/>
      <c r="IJ183" s="18"/>
      <c r="IK183" s="57"/>
      <c r="IL183" s="56"/>
      <c r="IM183" s="18"/>
      <c r="IN183" s="57"/>
      <c r="IO183" s="56"/>
      <c r="IP183" s="18"/>
      <c r="IQ183" s="57"/>
      <c r="IR183" s="48">
        <v>0</v>
      </c>
      <c r="IS183" s="11">
        <v>0</v>
      </c>
      <c r="IT183" s="49">
        <v>0</v>
      </c>
      <c r="IU183" s="10">
        <f t="shared" si="1031"/>
        <v>518.83799999999997</v>
      </c>
      <c r="IV183" s="15">
        <f t="shared" si="1032"/>
        <v>35881.909999999996</v>
      </c>
      <c r="IW183" s="6"/>
      <c r="IX183" s="9"/>
      <c r="IY183" s="6"/>
      <c r="IZ183" s="6"/>
      <c r="JA183" s="6"/>
      <c r="JB183" s="9"/>
      <c r="JC183" s="6"/>
      <c r="JD183" s="6"/>
      <c r="JE183" s="6"/>
      <c r="JF183" s="9"/>
      <c r="JG183" s="6"/>
      <c r="JH183" s="6"/>
      <c r="JI183" s="1"/>
      <c r="JJ183" s="2"/>
      <c r="JK183" s="1"/>
      <c r="JL183" s="1"/>
      <c r="JM183" s="1"/>
      <c r="JN183" s="2"/>
      <c r="JO183" s="1"/>
      <c r="JP183" s="1"/>
      <c r="JQ183" s="1"/>
      <c r="JR183" s="2"/>
      <c r="JS183" s="1"/>
      <c r="JT183" s="1"/>
      <c r="JU183" s="1"/>
      <c r="JV183" s="2"/>
      <c r="JW183" s="1"/>
      <c r="JX183" s="1"/>
      <c r="JY183" s="1"/>
      <c r="JZ183" s="2"/>
      <c r="KA183" s="1"/>
      <c r="KB183" s="1"/>
      <c r="KC183" s="1"/>
      <c r="KD183" s="2"/>
      <c r="KE183" s="1"/>
      <c r="KF183" s="1"/>
      <c r="KG183" s="1"/>
      <c r="KH183" s="2"/>
      <c r="KI183" s="1"/>
      <c r="KJ183" s="1"/>
      <c r="KK183" s="1"/>
      <c r="KL183" s="2"/>
      <c r="KM183" s="1"/>
      <c r="KN183" s="1"/>
      <c r="KO183" s="1"/>
    </row>
    <row r="184" spans="1:376" x14ac:dyDescent="0.3">
      <c r="A184" s="64">
        <v>2017</v>
      </c>
      <c r="B184" s="65" t="s">
        <v>14</v>
      </c>
      <c r="C184" s="48">
        <v>0</v>
      </c>
      <c r="D184" s="11">
        <v>0</v>
      </c>
      <c r="E184" s="49">
        <f t="shared" si="1119"/>
        <v>0</v>
      </c>
      <c r="F184" s="48">
        <v>0</v>
      </c>
      <c r="G184" s="11">
        <v>0</v>
      </c>
      <c r="H184" s="49">
        <v>0</v>
      </c>
      <c r="I184" s="48">
        <v>2.7040000000000002</v>
      </c>
      <c r="J184" s="11">
        <v>99.23</v>
      </c>
      <c r="K184" s="49">
        <f t="shared" si="1120"/>
        <v>36697.485207100588</v>
      </c>
      <c r="L184" s="48">
        <v>0.47699999999999998</v>
      </c>
      <c r="M184" s="11">
        <v>12.21</v>
      </c>
      <c r="N184" s="49">
        <f t="shared" si="1121"/>
        <v>25597.484276729563</v>
      </c>
      <c r="O184" s="48">
        <v>0</v>
      </c>
      <c r="P184" s="11">
        <v>0</v>
      </c>
      <c r="Q184" s="49">
        <v>0</v>
      </c>
      <c r="R184" s="48">
        <v>8.4730000000000008</v>
      </c>
      <c r="S184" s="11">
        <v>724.71</v>
      </c>
      <c r="T184" s="49">
        <f t="shared" si="1122"/>
        <v>85531.688894134306</v>
      </c>
      <c r="U184" s="48">
        <v>0</v>
      </c>
      <c r="V184" s="11">
        <v>0</v>
      </c>
      <c r="W184" s="49">
        <v>0</v>
      </c>
      <c r="X184" s="48">
        <v>0</v>
      </c>
      <c r="Y184" s="11">
        <v>0</v>
      </c>
      <c r="Z184" s="49">
        <v>0</v>
      </c>
      <c r="AA184" s="48">
        <v>0</v>
      </c>
      <c r="AB184" s="11">
        <v>0</v>
      </c>
      <c r="AC184" s="49">
        <f t="shared" si="1123"/>
        <v>0</v>
      </c>
      <c r="AD184" s="48">
        <v>0</v>
      </c>
      <c r="AE184" s="11">
        <v>0</v>
      </c>
      <c r="AF184" s="49">
        <v>0</v>
      </c>
      <c r="AG184" s="48">
        <v>0</v>
      </c>
      <c r="AH184" s="11">
        <v>0</v>
      </c>
      <c r="AI184" s="49">
        <v>0</v>
      </c>
      <c r="AJ184" s="48">
        <v>0</v>
      </c>
      <c r="AK184" s="11">
        <v>0</v>
      </c>
      <c r="AL184" s="49">
        <v>0</v>
      </c>
      <c r="AM184" s="48">
        <v>2.95</v>
      </c>
      <c r="AN184" s="11">
        <v>670.04</v>
      </c>
      <c r="AO184" s="49">
        <f t="shared" si="1124"/>
        <v>227132.20338983048</v>
      </c>
      <c r="AP184" s="48">
        <v>0</v>
      </c>
      <c r="AQ184" s="11">
        <v>0</v>
      </c>
      <c r="AR184" s="49">
        <v>0</v>
      </c>
      <c r="AS184" s="48">
        <v>0</v>
      </c>
      <c r="AT184" s="11">
        <v>0</v>
      </c>
      <c r="AU184" s="49">
        <f t="shared" si="1125"/>
        <v>0</v>
      </c>
      <c r="AV184" s="48">
        <v>0</v>
      </c>
      <c r="AW184" s="11">
        <v>0</v>
      </c>
      <c r="AX184" s="49">
        <v>0</v>
      </c>
      <c r="AY184" s="48">
        <v>40.1</v>
      </c>
      <c r="AZ184" s="11">
        <v>1951.3</v>
      </c>
      <c r="BA184" s="49">
        <f t="shared" si="1126"/>
        <v>48660.847880299254</v>
      </c>
      <c r="BB184" s="48">
        <v>0</v>
      </c>
      <c r="BC184" s="11">
        <v>0</v>
      </c>
      <c r="BD184" s="49">
        <v>0</v>
      </c>
      <c r="BE184" s="48">
        <v>1.093</v>
      </c>
      <c r="BF184" s="11">
        <v>3380.77</v>
      </c>
      <c r="BG184" s="49">
        <f t="shared" si="1127"/>
        <v>3093110.7044830741</v>
      </c>
      <c r="BH184" s="48">
        <v>0</v>
      </c>
      <c r="BI184" s="11">
        <v>0</v>
      </c>
      <c r="BJ184" s="49">
        <v>0</v>
      </c>
      <c r="BK184" s="48">
        <v>4.0000000000000001E-3</v>
      </c>
      <c r="BL184" s="11">
        <v>0.28999999999999998</v>
      </c>
      <c r="BM184" s="49">
        <f t="shared" si="1128"/>
        <v>72500</v>
      </c>
      <c r="BN184" s="48">
        <v>0</v>
      </c>
      <c r="BO184" s="11">
        <v>0</v>
      </c>
      <c r="BP184" s="49">
        <v>0</v>
      </c>
      <c r="BQ184" s="48">
        <v>151.69900000000001</v>
      </c>
      <c r="BR184" s="11">
        <v>6891.7</v>
      </c>
      <c r="BS184" s="49">
        <f t="shared" si="1129"/>
        <v>45430.095122578256</v>
      </c>
      <c r="BT184" s="48">
        <v>0</v>
      </c>
      <c r="BU184" s="11">
        <v>0</v>
      </c>
      <c r="BV184" s="49">
        <v>0</v>
      </c>
      <c r="BW184" s="48">
        <v>0</v>
      </c>
      <c r="BX184" s="11">
        <v>0</v>
      </c>
      <c r="BY184" s="49">
        <v>0</v>
      </c>
      <c r="BZ184" s="48">
        <v>0</v>
      </c>
      <c r="CA184" s="11">
        <v>0</v>
      </c>
      <c r="CB184" s="49">
        <v>0</v>
      </c>
      <c r="CC184" s="48">
        <v>0</v>
      </c>
      <c r="CD184" s="11">
        <v>0</v>
      </c>
      <c r="CE184" s="49">
        <v>0</v>
      </c>
      <c r="CF184" s="48">
        <v>0.43</v>
      </c>
      <c r="CG184" s="11">
        <v>91.49</v>
      </c>
      <c r="CH184" s="49">
        <f t="shared" si="1149"/>
        <v>212767.4418604651</v>
      </c>
      <c r="CI184" s="48">
        <v>0.90200000000000002</v>
      </c>
      <c r="CJ184" s="11">
        <v>38.42</v>
      </c>
      <c r="CK184" s="49">
        <f t="shared" si="1155"/>
        <v>42594.235033259421</v>
      </c>
      <c r="CL184" s="48">
        <v>0</v>
      </c>
      <c r="CM184" s="11">
        <v>0</v>
      </c>
      <c r="CN184" s="49">
        <v>0</v>
      </c>
      <c r="CO184" s="48">
        <v>0</v>
      </c>
      <c r="CP184" s="11">
        <v>0</v>
      </c>
      <c r="CQ184" s="49">
        <v>0</v>
      </c>
      <c r="CR184" s="48">
        <v>11.47</v>
      </c>
      <c r="CS184" s="11">
        <v>1523.07</v>
      </c>
      <c r="CT184" s="49">
        <f t="shared" si="1140"/>
        <v>132787.27114210982</v>
      </c>
      <c r="CU184" s="48">
        <v>0</v>
      </c>
      <c r="CV184" s="11">
        <v>0</v>
      </c>
      <c r="CW184" s="49">
        <v>0</v>
      </c>
      <c r="CX184" s="48">
        <v>0.3</v>
      </c>
      <c r="CY184" s="11">
        <v>135.53</v>
      </c>
      <c r="CZ184" s="49">
        <f t="shared" ref="CZ184" si="1157">CY184/CX184*1000</f>
        <v>451766.66666666669</v>
      </c>
      <c r="DA184" s="48">
        <v>0</v>
      </c>
      <c r="DB184" s="11">
        <v>0</v>
      </c>
      <c r="DC184" s="49">
        <v>0</v>
      </c>
      <c r="DD184" s="48">
        <v>0</v>
      </c>
      <c r="DE184" s="11">
        <v>0</v>
      </c>
      <c r="DF184" s="49">
        <v>0</v>
      </c>
      <c r="DG184" s="48">
        <v>0</v>
      </c>
      <c r="DH184" s="11">
        <v>0</v>
      </c>
      <c r="DI184" s="49">
        <v>0</v>
      </c>
      <c r="DJ184" s="48">
        <v>0</v>
      </c>
      <c r="DK184" s="11">
        <v>0</v>
      </c>
      <c r="DL184" s="49">
        <v>0</v>
      </c>
      <c r="DM184" s="48">
        <v>0</v>
      </c>
      <c r="DN184" s="11">
        <v>0</v>
      </c>
      <c r="DO184" s="49">
        <v>0</v>
      </c>
      <c r="DP184" s="48">
        <v>0</v>
      </c>
      <c r="DQ184" s="11">
        <v>0</v>
      </c>
      <c r="DR184" s="49">
        <v>0</v>
      </c>
      <c r="DS184" s="48">
        <v>0</v>
      </c>
      <c r="DT184" s="11">
        <v>0</v>
      </c>
      <c r="DU184" s="49">
        <v>0</v>
      </c>
      <c r="DV184" s="48">
        <v>23.658000000000001</v>
      </c>
      <c r="DW184" s="11">
        <v>1397.55</v>
      </c>
      <c r="DX184" s="49">
        <f t="shared" si="1143"/>
        <v>59073.040831853919</v>
      </c>
      <c r="DY184" s="48">
        <v>0</v>
      </c>
      <c r="DZ184" s="11">
        <v>0</v>
      </c>
      <c r="EA184" s="49">
        <v>0</v>
      </c>
      <c r="EB184" s="48">
        <v>0</v>
      </c>
      <c r="EC184" s="11">
        <v>0</v>
      </c>
      <c r="ED184" s="49">
        <v>0</v>
      </c>
      <c r="EE184" s="48">
        <v>0</v>
      </c>
      <c r="EF184" s="11">
        <v>0</v>
      </c>
      <c r="EG184" s="49">
        <v>0</v>
      </c>
      <c r="EH184" s="48">
        <v>0</v>
      </c>
      <c r="EI184" s="11">
        <v>0</v>
      </c>
      <c r="EJ184" s="49">
        <v>0</v>
      </c>
      <c r="EK184" s="48">
        <v>0</v>
      </c>
      <c r="EL184" s="11">
        <v>0</v>
      </c>
      <c r="EM184" s="49">
        <f t="shared" si="1132"/>
        <v>0</v>
      </c>
      <c r="EN184" s="48">
        <v>0</v>
      </c>
      <c r="EO184" s="11">
        <v>0</v>
      </c>
      <c r="EP184" s="49">
        <v>0</v>
      </c>
      <c r="EQ184" s="48">
        <v>87.286000000000001</v>
      </c>
      <c r="ER184" s="11">
        <v>6845.12</v>
      </c>
      <c r="ES184" s="49">
        <f t="shared" si="1133"/>
        <v>78421.740027037551</v>
      </c>
      <c r="ET184" s="48">
        <v>0</v>
      </c>
      <c r="EU184" s="11">
        <v>0</v>
      </c>
      <c r="EV184" s="49">
        <v>0</v>
      </c>
      <c r="EW184" s="48">
        <v>0</v>
      </c>
      <c r="EX184" s="11">
        <v>0</v>
      </c>
      <c r="EY184" s="49">
        <v>0</v>
      </c>
      <c r="EZ184" s="48">
        <v>0</v>
      </c>
      <c r="FA184" s="11">
        <v>0</v>
      </c>
      <c r="FB184" s="49">
        <v>0</v>
      </c>
      <c r="FC184" s="48">
        <v>0</v>
      </c>
      <c r="FD184" s="11">
        <v>0</v>
      </c>
      <c r="FE184" s="49">
        <v>0</v>
      </c>
      <c r="FF184" s="48">
        <v>0</v>
      </c>
      <c r="FG184" s="11">
        <v>0</v>
      </c>
      <c r="FH184" s="49">
        <v>0</v>
      </c>
      <c r="FI184" s="48">
        <v>0</v>
      </c>
      <c r="FJ184" s="11">
        <v>0</v>
      </c>
      <c r="FK184" s="49">
        <v>0</v>
      </c>
      <c r="FL184" s="48">
        <v>0</v>
      </c>
      <c r="FM184" s="11">
        <v>0</v>
      </c>
      <c r="FN184" s="49">
        <v>0</v>
      </c>
      <c r="FO184" s="48">
        <v>1E-3</v>
      </c>
      <c r="FP184" s="11">
        <v>0.05</v>
      </c>
      <c r="FQ184" s="49">
        <f t="shared" si="1150"/>
        <v>50000</v>
      </c>
      <c r="FR184" s="48">
        <v>0</v>
      </c>
      <c r="FS184" s="11">
        <v>0</v>
      </c>
      <c r="FT184" s="49">
        <v>0</v>
      </c>
      <c r="FU184" s="48">
        <v>0</v>
      </c>
      <c r="FV184" s="11">
        <v>0</v>
      </c>
      <c r="FW184" s="49">
        <v>0</v>
      </c>
      <c r="FX184" s="48">
        <v>0</v>
      </c>
      <c r="FY184" s="11">
        <v>0</v>
      </c>
      <c r="FZ184" s="49">
        <v>0</v>
      </c>
      <c r="GA184" s="48">
        <v>0</v>
      </c>
      <c r="GB184" s="11">
        <v>0</v>
      </c>
      <c r="GC184" s="49">
        <v>0</v>
      </c>
      <c r="GD184" s="48">
        <v>0</v>
      </c>
      <c r="GE184" s="11">
        <v>0</v>
      </c>
      <c r="GF184" s="49">
        <v>0</v>
      </c>
      <c r="GG184" s="48">
        <v>0</v>
      </c>
      <c r="GH184" s="11">
        <v>0</v>
      </c>
      <c r="GI184" s="49">
        <v>0</v>
      </c>
      <c r="GJ184" s="48">
        <v>0</v>
      </c>
      <c r="GK184" s="11">
        <v>0</v>
      </c>
      <c r="GL184" s="49">
        <v>0</v>
      </c>
      <c r="GM184" s="48">
        <v>11.906000000000001</v>
      </c>
      <c r="GN184" s="11">
        <v>1063.1199999999999</v>
      </c>
      <c r="GO184" s="49">
        <f t="shared" si="1135"/>
        <v>89292.793549470836</v>
      </c>
      <c r="GP184" s="48">
        <v>0</v>
      </c>
      <c r="GQ184" s="11">
        <v>0</v>
      </c>
      <c r="GR184" s="49">
        <v>0</v>
      </c>
      <c r="GS184" s="48">
        <v>0.34499999999999997</v>
      </c>
      <c r="GT184" s="11">
        <v>126.11</v>
      </c>
      <c r="GU184" s="49">
        <f t="shared" si="1136"/>
        <v>365536.23188405798</v>
      </c>
      <c r="GV184" s="48">
        <v>0</v>
      </c>
      <c r="GW184" s="11">
        <v>0</v>
      </c>
      <c r="GX184" s="49">
        <v>0</v>
      </c>
      <c r="GY184" s="48">
        <v>1.9870000000000001</v>
      </c>
      <c r="GZ184" s="11">
        <v>36.03</v>
      </c>
      <c r="HA184" s="49">
        <f t="shared" si="1148"/>
        <v>18132.863613487669</v>
      </c>
      <c r="HB184" s="48">
        <v>0</v>
      </c>
      <c r="HC184" s="11">
        <v>0</v>
      </c>
      <c r="HD184" s="49">
        <v>0</v>
      </c>
      <c r="HE184" s="48">
        <v>0</v>
      </c>
      <c r="HF184" s="11">
        <v>0</v>
      </c>
      <c r="HG184" s="49">
        <v>0</v>
      </c>
      <c r="HH184" s="48">
        <v>0</v>
      </c>
      <c r="HI184" s="11">
        <v>0</v>
      </c>
      <c r="HJ184" s="49">
        <v>0</v>
      </c>
      <c r="HK184" s="48">
        <v>0</v>
      </c>
      <c r="HL184" s="11">
        <v>0</v>
      </c>
      <c r="HM184" s="49">
        <v>0</v>
      </c>
      <c r="HN184" s="48">
        <v>0</v>
      </c>
      <c r="HO184" s="11">
        <v>0</v>
      </c>
      <c r="HP184" s="49">
        <v>0</v>
      </c>
      <c r="HQ184" s="48">
        <v>0</v>
      </c>
      <c r="HR184" s="11">
        <v>0</v>
      </c>
      <c r="HS184" s="49">
        <v>0</v>
      </c>
      <c r="HT184" s="48">
        <v>10.241</v>
      </c>
      <c r="HU184" s="11">
        <v>319.14999999999998</v>
      </c>
      <c r="HV184" s="49">
        <f t="shared" si="1137"/>
        <v>31163.948833121765</v>
      </c>
      <c r="HW184" s="48">
        <v>10.882999999999999</v>
      </c>
      <c r="HX184" s="11">
        <v>820.5</v>
      </c>
      <c r="HY184" s="49">
        <f t="shared" si="1138"/>
        <v>75392.814481301117</v>
      </c>
      <c r="HZ184" s="48">
        <v>6.06</v>
      </c>
      <c r="IA184" s="11">
        <v>29</v>
      </c>
      <c r="IB184" s="49">
        <f t="shared" ref="IB184" si="1158">IA184/HZ184*1000</f>
        <v>4785.4785478547856</v>
      </c>
      <c r="IC184" s="56"/>
      <c r="ID184" s="18"/>
      <c r="IE184" s="57"/>
      <c r="IF184" s="56"/>
      <c r="IG184" s="18"/>
      <c r="IH184" s="57"/>
      <c r="II184" s="56"/>
      <c r="IJ184" s="18"/>
      <c r="IK184" s="57"/>
      <c r="IL184" s="56"/>
      <c r="IM184" s="18"/>
      <c r="IN184" s="57"/>
      <c r="IO184" s="56"/>
      <c r="IP184" s="18"/>
      <c r="IQ184" s="57"/>
      <c r="IR184" s="48">
        <v>1.4999999999999999E-2</v>
      </c>
      <c r="IS184" s="11">
        <v>0.2</v>
      </c>
      <c r="IT184" s="49">
        <f t="shared" si="1156"/>
        <v>13333.333333333334</v>
      </c>
      <c r="IU184" s="10">
        <f t="shared" si="1031"/>
        <v>371.89100000000002</v>
      </c>
      <c r="IV184" s="15">
        <f t="shared" si="1032"/>
        <v>22774.82</v>
      </c>
      <c r="IW184" s="6"/>
      <c r="IX184" s="9"/>
      <c r="IY184" s="6"/>
      <c r="IZ184" s="6"/>
      <c r="JA184" s="6"/>
      <c r="JB184" s="9"/>
      <c r="JC184" s="6"/>
      <c r="JD184" s="6"/>
      <c r="JE184" s="6"/>
      <c r="JF184" s="9"/>
      <c r="JG184" s="6"/>
      <c r="JH184" s="6"/>
      <c r="JI184" s="1"/>
      <c r="JJ184" s="2"/>
      <c r="JK184" s="1"/>
      <c r="JL184" s="1"/>
      <c r="JM184" s="1"/>
      <c r="JN184" s="2"/>
      <c r="JO184" s="1"/>
      <c r="JP184" s="1"/>
      <c r="JQ184" s="1"/>
      <c r="JR184" s="2"/>
      <c r="JS184" s="1"/>
      <c r="JT184" s="1"/>
      <c r="JU184" s="1"/>
      <c r="JV184" s="2"/>
      <c r="JW184" s="1"/>
      <c r="JX184" s="1"/>
      <c r="JY184" s="1"/>
      <c r="JZ184" s="2"/>
      <c r="KA184" s="1"/>
      <c r="KB184" s="1"/>
      <c r="KC184" s="1"/>
      <c r="KD184" s="2"/>
      <c r="KE184" s="1"/>
      <c r="KF184" s="1"/>
      <c r="KG184" s="1"/>
      <c r="KH184" s="2"/>
      <c r="KI184" s="1"/>
      <c r="KJ184" s="1"/>
      <c r="KK184" s="1"/>
      <c r="KL184" s="2"/>
      <c r="KM184" s="1"/>
      <c r="KN184" s="1"/>
      <c r="KO184" s="1"/>
    </row>
    <row r="185" spans="1:376" x14ac:dyDescent="0.3">
      <c r="A185" s="64">
        <v>2017</v>
      </c>
      <c r="B185" s="65" t="s">
        <v>15</v>
      </c>
      <c r="C185" s="48">
        <v>0</v>
      </c>
      <c r="D185" s="11">
        <v>0</v>
      </c>
      <c r="E185" s="49">
        <f t="shared" si="1119"/>
        <v>0</v>
      </c>
      <c r="F185" s="48">
        <v>25.1</v>
      </c>
      <c r="G185" s="11">
        <v>389.36</v>
      </c>
      <c r="H185" s="49">
        <f t="shared" si="1146"/>
        <v>15512.350597609562</v>
      </c>
      <c r="I185" s="48">
        <v>0</v>
      </c>
      <c r="J185" s="11">
        <v>0</v>
      </c>
      <c r="K185" s="49">
        <v>0</v>
      </c>
      <c r="L185" s="48">
        <v>0.51500000000000001</v>
      </c>
      <c r="M185" s="11">
        <v>13.78</v>
      </c>
      <c r="N185" s="49">
        <f t="shared" si="1121"/>
        <v>26757.281553398054</v>
      </c>
      <c r="O185" s="48">
        <v>0</v>
      </c>
      <c r="P185" s="11">
        <v>0</v>
      </c>
      <c r="Q185" s="49">
        <v>0</v>
      </c>
      <c r="R185" s="48">
        <v>0</v>
      </c>
      <c r="S185" s="11">
        <v>0</v>
      </c>
      <c r="T185" s="49">
        <v>0</v>
      </c>
      <c r="U185" s="48">
        <v>0</v>
      </c>
      <c r="V185" s="11">
        <v>0</v>
      </c>
      <c r="W185" s="49">
        <v>0</v>
      </c>
      <c r="X185" s="48">
        <v>0</v>
      </c>
      <c r="Y185" s="11">
        <v>0</v>
      </c>
      <c r="Z185" s="49">
        <v>0</v>
      </c>
      <c r="AA185" s="48">
        <v>0</v>
      </c>
      <c r="AB185" s="11">
        <v>0</v>
      </c>
      <c r="AC185" s="49">
        <f t="shared" si="1123"/>
        <v>0</v>
      </c>
      <c r="AD185" s="48">
        <v>0</v>
      </c>
      <c r="AE185" s="11">
        <v>0</v>
      </c>
      <c r="AF185" s="49">
        <v>0</v>
      </c>
      <c r="AG185" s="48">
        <v>0</v>
      </c>
      <c r="AH185" s="11">
        <v>0</v>
      </c>
      <c r="AI185" s="49">
        <v>0</v>
      </c>
      <c r="AJ185" s="48">
        <v>0</v>
      </c>
      <c r="AK185" s="11">
        <v>0</v>
      </c>
      <c r="AL185" s="49">
        <v>0</v>
      </c>
      <c r="AM185" s="48">
        <v>0.875</v>
      </c>
      <c r="AN185" s="11">
        <v>98.18</v>
      </c>
      <c r="AO185" s="49">
        <f t="shared" si="1124"/>
        <v>112205.71428571429</v>
      </c>
      <c r="AP185" s="48">
        <v>0</v>
      </c>
      <c r="AQ185" s="11">
        <v>0</v>
      </c>
      <c r="AR185" s="49">
        <v>0</v>
      </c>
      <c r="AS185" s="48">
        <v>0</v>
      </c>
      <c r="AT185" s="11">
        <v>0</v>
      </c>
      <c r="AU185" s="49">
        <f t="shared" si="1125"/>
        <v>0</v>
      </c>
      <c r="AV185" s="48">
        <v>0</v>
      </c>
      <c r="AW185" s="11">
        <v>0</v>
      </c>
      <c r="AX185" s="49">
        <v>0</v>
      </c>
      <c r="AY185" s="48">
        <v>35.9</v>
      </c>
      <c r="AZ185" s="11">
        <v>2839.16</v>
      </c>
      <c r="BA185" s="49">
        <f t="shared" si="1126"/>
        <v>79085.236768802235</v>
      </c>
      <c r="BB185" s="48">
        <v>0</v>
      </c>
      <c r="BC185" s="11">
        <v>0</v>
      </c>
      <c r="BD185" s="49">
        <v>0</v>
      </c>
      <c r="BE185" s="48">
        <v>0.73099999999999998</v>
      </c>
      <c r="BF185" s="11">
        <v>3691.79</v>
      </c>
      <c r="BG185" s="49">
        <f t="shared" si="1127"/>
        <v>5050328.3173734611</v>
      </c>
      <c r="BH185" s="48">
        <v>0</v>
      </c>
      <c r="BI185" s="11">
        <v>0</v>
      </c>
      <c r="BJ185" s="49">
        <v>0</v>
      </c>
      <c r="BK185" s="48">
        <v>5.8440000000000003</v>
      </c>
      <c r="BL185" s="11">
        <v>629.72</v>
      </c>
      <c r="BM185" s="49">
        <f t="shared" si="1128"/>
        <v>107754.96235455168</v>
      </c>
      <c r="BN185" s="48">
        <v>0</v>
      </c>
      <c r="BO185" s="11">
        <v>0</v>
      </c>
      <c r="BP185" s="49">
        <v>0</v>
      </c>
      <c r="BQ185" s="48">
        <v>242.36600000000001</v>
      </c>
      <c r="BR185" s="11">
        <v>14290.99</v>
      </c>
      <c r="BS185" s="49">
        <f t="shared" si="1129"/>
        <v>58964.499971118057</v>
      </c>
      <c r="BT185" s="48">
        <v>0</v>
      </c>
      <c r="BU185" s="11">
        <v>0</v>
      </c>
      <c r="BV185" s="49">
        <v>0</v>
      </c>
      <c r="BW185" s="48">
        <v>0</v>
      </c>
      <c r="BX185" s="11">
        <v>0</v>
      </c>
      <c r="BY185" s="49">
        <v>0</v>
      </c>
      <c r="BZ185" s="48">
        <v>0</v>
      </c>
      <c r="CA185" s="11">
        <v>0</v>
      </c>
      <c r="CB185" s="49">
        <v>0</v>
      </c>
      <c r="CC185" s="48">
        <v>0</v>
      </c>
      <c r="CD185" s="11">
        <v>0</v>
      </c>
      <c r="CE185" s="49">
        <v>0</v>
      </c>
      <c r="CF185" s="48">
        <v>0.36</v>
      </c>
      <c r="CG185" s="11">
        <v>57.37</v>
      </c>
      <c r="CH185" s="49">
        <f t="shared" si="1149"/>
        <v>159361.11111111112</v>
      </c>
      <c r="CI185" s="48">
        <v>0.59799999999999998</v>
      </c>
      <c r="CJ185" s="11">
        <v>2.5299999999999998</v>
      </c>
      <c r="CK185" s="49">
        <f t="shared" si="1155"/>
        <v>4230.7692307692305</v>
      </c>
      <c r="CL185" s="48">
        <v>0</v>
      </c>
      <c r="CM185" s="11">
        <v>0</v>
      </c>
      <c r="CN185" s="49">
        <v>0</v>
      </c>
      <c r="CO185" s="48">
        <v>0</v>
      </c>
      <c r="CP185" s="11">
        <v>0</v>
      </c>
      <c r="CQ185" s="49">
        <v>0</v>
      </c>
      <c r="CR185" s="48">
        <v>0</v>
      </c>
      <c r="CS185" s="11">
        <v>0</v>
      </c>
      <c r="CT185" s="49">
        <v>0</v>
      </c>
      <c r="CU185" s="48">
        <v>3.0000000000000001E-3</v>
      </c>
      <c r="CV185" s="11">
        <v>0.38</v>
      </c>
      <c r="CW185" s="49">
        <f t="shared" si="1131"/>
        <v>126666.66666666667</v>
      </c>
      <c r="CX185" s="48">
        <v>0</v>
      </c>
      <c r="CY185" s="11">
        <v>0</v>
      </c>
      <c r="CZ185" s="49">
        <v>0</v>
      </c>
      <c r="DA185" s="48">
        <v>0</v>
      </c>
      <c r="DB185" s="11">
        <v>0</v>
      </c>
      <c r="DC185" s="49">
        <v>0</v>
      </c>
      <c r="DD185" s="48">
        <v>0</v>
      </c>
      <c r="DE185" s="11">
        <v>0</v>
      </c>
      <c r="DF185" s="49">
        <v>0</v>
      </c>
      <c r="DG185" s="48">
        <v>0</v>
      </c>
      <c r="DH185" s="11">
        <v>0</v>
      </c>
      <c r="DI185" s="49">
        <v>0</v>
      </c>
      <c r="DJ185" s="48">
        <v>0</v>
      </c>
      <c r="DK185" s="11">
        <v>0</v>
      </c>
      <c r="DL185" s="49">
        <v>0</v>
      </c>
      <c r="DM185" s="48">
        <v>2.5000000000000001E-2</v>
      </c>
      <c r="DN185" s="11">
        <v>0.94</v>
      </c>
      <c r="DO185" s="49">
        <f t="shared" si="1152"/>
        <v>37599.999999999993</v>
      </c>
      <c r="DP185" s="48">
        <v>0</v>
      </c>
      <c r="DQ185" s="11">
        <v>0</v>
      </c>
      <c r="DR185" s="49">
        <v>0</v>
      </c>
      <c r="DS185" s="48">
        <v>0</v>
      </c>
      <c r="DT185" s="11">
        <v>0</v>
      </c>
      <c r="DU185" s="49">
        <v>0</v>
      </c>
      <c r="DV185" s="48">
        <v>24</v>
      </c>
      <c r="DW185" s="11">
        <v>548.36</v>
      </c>
      <c r="DX185" s="49">
        <f t="shared" si="1143"/>
        <v>22848.333333333332</v>
      </c>
      <c r="DY185" s="48">
        <v>0</v>
      </c>
      <c r="DZ185" s="11">
        <v>0</v>
      </c>
      <c r="EA185" s="49">
        <v>0</v>
      </c>
      <c r="EB185" s="48">
        <v>0</v>
      </c>
      <c r="EC185" s="11">
        <v>0</v>
      </c>
      <c r="ED185" s="49">
        <v>0</v>
      </c>
      <c r="EE185" s="48">
        <v>0</v>
      </c>
      <c r="EF185" s="11">
        <v>0</v>
      </c>
      <c r="EG185" s="49">
        <v>0</v>
      </c>
      <c r="EH185" s="48">
        <v>0</v>
      </c>
      <c r="EI185" s="11">
        <v>0</v>
      </c>
      <c r="EJ185" s="49">
        <v>0</v>
      </c>
      <c r="EK185" s="48">
        <v>0</v>
      </c>
      <c r="EL185" s="11">
        <v>0</v>
      </c>
      <c r="EM185" s="49">
        <f t="shared" si="1132"/>
        <v>0</v>
      </c>
      <c r="EN185" s="48">
        <v>0</v>
      </c>
      <c r="EO185" s="11">
        <v>0</v>
      </c>
      <c r="EP185" s="49">
        <v>0</v>
      </c>
      <c r="EQ185" s="48">
        <v>82.171000000000006</v>
      </c>
      <c r="ER185" s="11">
        <v>8010.69</v>
      </c>
      <c r="ES185" s="49">
        <f t="shared" si="1133"/>
        <v>97488.043226929192</v>
      </c>
      <c r="ET185" s="48">
        <v>0</v>
      </c>
      <c r="EU185" s="11">
        <v>0</v>
      </c>
      <c r="EV185" s="49">
        <v>0</v>
      </c>
      <c r="EW185" s="48">
        <v>0</v>
      </c>
      <c r="EX185" s="11">
        <v>0</v>
      </c>
      <c r="EY185" s="49">
        <v>0</v>
      </c>
      <c r="EZ185" s="48">
        <v>0</v>
      </c>
      <c r="FA185" s="11">
        <v>0</v>
      </c>
      <c r="FB185" s="49">
        <v>0</v>
      </c>
      <c r="FC185" s="48">
        <v>0</v>
      </c>
      <c r="FD185" s="11">
        <v>0</v>
      </c>
      <c r="FE185" s="49">
        <v>0</v>
      </c>
      <c r="FF185" s="48">
        <v>0</v>
      </c>
      <c r="FG185" s="11">
        <v>0</v>
      </c>
      <c r="FH185" s="49">
        <v>0</v>
      </c>
      <c r="FI185" s="48">
        <v>0</v>
      </c>
      <c r="FJ185" s="11">
        <v>0</v>
      </c>
      <c r="FK185" s="49">
        <v>0</v>
      </c>
      <c r="FL185" s="48">
        <v>0</v>
      </c>
      <c r="FM185" s="11">
        <v>0</v>
      </c>
      <c r="FN185" s="49">
        <v>0</v>
      </c>
      <c r="FO185" s="48">
        <v>0.56599999999999995</v>
      </c>
      <c r="FP185" s="11">
        <v>135.88999999999999</v>
      </c>
      <c r="FQ185" s="49">
        <f t="shared" si="1150"/>
        <v>240088.33922261486</v>
      </c>
      <c r="FR185" s="48">
        <v>0</v>
      </c>
      <c r="FS185" s="11">
        <v>0</v>
      </c>
      <c r="FT185" s="49">
        <v>0</v>
      </c>
      <c r="FU185" s="48">
        <v>0</v>
      </c>
      <c r="FV185" s="11">
        <v>0</v>
      </c>
      <c r="FW185" s="49">
        <v>0</v>
      </c>
      <c r="FX185" s="48">
        <v>0</v>
      </c>
      <c r="FY185" s="11">
        <v>0</v>
      </c>
      <c r="FZ185" s="49">
        <v>0</v>
      </c>
      <c r="GA185" s="48">
        <v>0</v>
      </c>
      <c r="GB185" s="11">
        <v>0</v>
      </c>
      <c r="GC185" s="49">
        <v>0</v>
      </c>
      <c r="GD185" s="48">
        <v>0</v>
      </c>
      <c r="GE185" s="11">
        <v>0</v>
      </c>
      <c r="GF185" s="49">
        <v>0</v>
      </c>
      <c r="GG185" s="48">
        <v>0</v>
      </c>
      <c r="GH185" s="11">
        <v>0</v>
      </c>
      <c r="GI185" s="49">
        <v>0</v>
      </c>
      <c r="GJ185" s="48">
        <v>0</v>
      </c>
      <c r="GK185" s="11">
        <v>0</v>
      </c>
      <c r="GL185" s="49">
        <v>0</v>
      </c>
      <c r="GM185" s="48">
        <v>0</v>
      </c>
      <c r="GN185" s="11">
        <v>0</v>
      </c>
      <c r="GO185" s="49">
        <v>0</v>
      </c>
      <c r="GP185" s="48">
        <v>0</v>
      </c>
      <c r="GQ185" s="11">
        <v>0</v>
      </c>
      <c r="GR185" s="49">
        <v>0</v>
      </c>
      <c r="GS185" s="48">
        <v>4.4260000000000002</v>
      </c>
      <c r="GT185" s="11">
        <v>835.08</v>
      </c>
      <c r="GU185" s="49">
        <f t="shared" si="1136"/>
        <v>188676.00542250337</v>
      </c>
      <c r="GV185" s="48">
        <v>0</v>
      </c>
      <c r="GW185" s="11">
        <v>0</v>
      </c>
      <c r="GX185" s="49">
        <v>0</v>
      </c>
      <c r="GY185" s="48">
        <v>0</v>
      </c>
      <c r="GZ185" s="11">
        <v>0</v>
      </c>
      <c r="HA185" s="49">
        <v>0</v>
      </c>
      <c r="HB185" s="48">
        <v>0</v>
      </c>
      <c r="HC185" s="11">
        <v>0</v>
      </c>
      <c r="HD185" s="49">
        <v>0</v>
      </c>
      <c r="HE185" s="48">
        <v>0</v>
      </c>
      <c r="HF185" s="11">
        <v>0</v>
      </c>
      <c r="HG185" s="49">
        <v>0</v>
      </c>
      <c r="HH185" s="48">
        <v>0</v>
      </c>
      <c r="HI185" s="11">
        <v>0</v>
      </c>
      <c r="HJ185" s="49">
        <v>0</v>
      </c>
      <c r="HK185" s="48">
        <v>0</v>
      </c>
      <c r="HL185" s="11">
        <v>0</v>
      </c>
      <c r="HM185" s="49">
        <v>0</v>
      </c>
      <c r="HN185" s="48">
        <v>0</v>
      </c>
      <c r="HO185" s="11">
        <v>0</v>
      </c>
      <c r="HP185" s="49">
        <v>0</v>
      </c>
      <c r="HQ185" s="48">
        <v>0</v>
      </c>
      <c r="HR185" s="11">
        <v>0</v>
      </c>
      <c r="HS185" s="49">
        <v>0</v>
      </c>
      <c r="HT185" s="48">
        <v>42.204000000000001</v>
      </c>
      <c r="HU185" s="11">
        <v>2340.27</v>
      </c>
      <c r="HV185" s="49">
        <f t="shared" si="1137"/>
        <v>55451.379016206993</v>
      </c>
      <c r="HW185" s="48">
        <v>46.045999999999999</v>
      </c>
      <c r="HX185" s="11">
        <v>2488.66</v>
      </c>
      <c r="HY185" s="49">
        <f t="shared" si="1138"/>
        <v>54047.257090735351</v>
      </c>
      <c r="HZ185" s="48">
        <v>0</v>
      </c>
      <c r="IA185" s="11">
        <v>0</v>
      </c>
      <c r="IB185" s="49">
        <v>0</v>
      </c>
      <c r="IC185" s="56"/>
      <c r="ID185" s="18"/>
      <c r="IE185" s="57"/>
      <c r="IF185" s="56"/>
      <c r="IG185" s="18"/>
      <c r="IH185" s="57"/>
      <c r="II185" s="56"/>
      <c r="IJ185" s="18"/>
      <c r="IK185" s="57"/>
      <c r="IL185" s="56"/>
      <c r="IM185" s="18"/>
      <c r="IN185" s="57"/>
      <c r="IO185" s="56"/>
      <c r="IP185" s="18"/>
      <c r="IQ185" s="57"/>
      <c r="IR185" s="48">
        <v>0</v>
      </c>
      <c r="IS185" s="11">
        <v>0</v>
      </c>
      <c r="IT185" s="49">
        <v>0</v>
      </c>
      <c r="IU185" s="10">
        <f t="shared" si="1031"/>
        <v>510.99899999999997</v>
      </c>
      <c r="IV185" s="15">
        <f t="shared" si="1032"/>
        <v>32681.359999999997</v>
      </c>
      <c r="IW185" s="6"/>
      <c r="IX185" s="9"/>
      <c r="IY185" s="6"/>
      <c r="IZ185" s="6"/>
      <c r="JA185" s="6"/>
      <c r="JB185" s="9"/>
      <c r="JC185" s="6"/>
      <c r="JD185" s="6"/>
      <c r="JE185" s="6"/>
      <c r="JF185" s="9"/>
      <c r="JG185" s="6"/>
      <c r="JH185" s="6"/>
      <c r="JI185" s="1"/>
      <c r="JJ185" s="2"/>
      <c r="JK185" s="1"/>
      <c r="JL185" s="1"/>
      <c r="JM185" s="1"/>
      <c r="JN185" s="2"/>
      <c r="JO185" s="1"/>
      <c r="JP185" s="1"/>
      <c r="JQ185" s="1"/>
      <c r="JR185" s="2"/>
      <c r="JS185" s="1"/>
      <c r="JT185" s="1"/>
      <c r="JU185" s="1"/>
      <c r="JV185" s="2"/>
      <c r="JW185" s="1"/>
      <c r="JX185" s="1"/>
      <c r="JY185" s="1"/>
      <c r="JZ185" s="2"/>
      <c r="KA185" s="1"/>
      <c r="KB185" s="1"/>
      <c r="KC185" s="1"/>
      <c r="KD185" s="2"/>
      <c r="KE185" s="1"/>
      <c r="KF185" s="1"/>
      <c r="KG185" s="1"/>
      <c r="KH185" s="2"/>
      <c r="KI185" s="1"/>
      <c r="KJ185" s="1"/>
      <c r="KK185" s="1"/>
      <c r="KL185" s="2"/>
      <c r="KM185" s="1"/>
      <c r="KN185" s="1"/>
      <c r="KO185" s="1"/>
    </row>
    <row r="186" spans="1:376" x14ac:dyDescent="0.3">
      <c r="A186" s="64">
        <v>2017</v>
      </c>
      <c r="B186" s="65" t="s">
        <v>16</v>
      </c>
      <c r="C186" s="48">
        <v>0</v>
      </c>
      <c r="D186" s="11">
        <v>0</v>
      </c>
      <c r="E186" s="49">
        <f t="shared" si="1119"/>
        <v>0</v>
      </c>
      <c r="F186" s="48">
        <v>0</v>
      </c>
      <c r="G186" s="11">
        <v>0</v>
      </c>
      <c r="H186" s="49">
        <v>0</v>
      </c>
      <c r="I186" s="48">
        <v>0</v>
      </c>
      <c r="J186" s="11">
        <v>0</v>
      </c>
      <c r="K186" s="49">
        <v>0</v>
      </c>
      <c r="L186" s="48">
        <v>0</v>
      </c>
      <c r="M186" s="11">
        <v>0</v>
      </c>
      <c r="N186" s="49">
        <v>0</v>
      </c>
      <c r="O186" s="48">
        <v>0</v>
      </c>
      <c r="P186" s="11">
        <v>0</v>
      </c>
      <c r="Q186" s="49">
        <v>0</v>
      </c>
      <c r="R186" s="48">
        <v>5.7000000000000002E-2</v>
      </c>
      <c r="S186" s="11">
        <v>2.59</v>
      </c>
      <c r="T186" s="49">
        <f t="shared" si="1122"/>
        <v>45438.596491228069</v>
      </c>
      <c r="U186" s="48">
        <v>0</v>
      </c>
      <c r="V186" s="11">
        <v>0</v>
      </c>
      <c r="W186" s="49">
        <v>0</v>
      </c>
      <c r="X186" s="48">
        <v>0</v>
      </c>
      <c r="Y186" s="11">
        <v>0</v>
      </c>
      <c r="Z186" s="49">
        <v>0</v>
      </c>
      <c r="AA186" s="48">
        <v>0</v>
      </c>
      <c r="AB186" s="11">
        <v>0</v>
      </c>
      <c r="AC186" s="49">
        <f t="shared" si="1123"/>
        <v>0</v>
      </c>
      <c r="AD186" s="48">
        <v>0</v>
      </c>
      <c r="AE186" s="11">
        <v>0</v>
      </c>
      <c r="AF186" s="49">
        <v>0</v>
      </c>
      <c r="AG186" s="48">
        <v>0</v>
      </c>
      <c r="AH186" s="11">
        <v>0</v>
      </c>
      <c r="AI186" s="49">
        <v>0</v>
      </c>
      <c r="AJ186" s="48">
        <v>0</v>
      </c>
      <c r="AK186" s="11">
        <v>0</v>
      </c>
      <c r="AL186" s="49">
        <v>0</v>
      </c>
      <c r="AM186" s="48">
        <v>1</v>
      </c>
      <c r="AN186" s="11">
        <v>404.64</v>
      </c>
      <c r="AO186" s="49">
        <f t="shared" si="1124"/>
        <v>404640</v>
      </c>
      <c r="AP186" s="48">
        <v>0</v>
      </c>
      <c r="AQ186" s="11">
        <v>0</v>
      </c>
      <c r="AR186" s="49">
        <v>0</v>
      </c>
      <c r="AS186" s="48">
        <v>0</v>
      </c>
      <c r="AT186" s="11">
        <v>0</v>
      </c>
      <c r="AU186" s="49">
        <f t="shared" si="1125"/>
        <v>0</v>
      </c>
      <c r="AV186" s="48">
        <v>0</v>
      </c>
      <c r="AW186" s="11">
        <v>0</v>
      </c>
      <c r="AX186" s="49">
        <v>0</v>
      </c>
      <c r="AY186" s="48">
        <v>7.7560000000000002</v>
      </c>
      <c r="AZ186" s="11">
        <v>603.85</v>
      </c>
      <c r="BA186" s="49">
        <f t="shared" si="1126"/>
        <v>77855.853532748835</v>
      </c>
      <c r="BB186" s="48">
        <v>0</v>
      </c>
      <c r="BC186" s="11">
        <v>0</v>
      </c>
      <c r="BD186" s="49">
        <v>0</v>
      </c>
      <c r="BE186" s="48">
        <v>0.83699999999999997</v>
      </c>
      <c r="BF186" s="11">
        <v>3291.59</v>
      </c>
      <c r="BG186" s="49">
        <f t="shared" si="1127"/>
        <v>3932604.540023895</v>
      </c>
      <c r="BH186" s="48">
        <v>0</v>
      </c>
      <c r="BI186" s="11">
        <v>0</v>
      </c>
      <c r="BJ186" s="49">
        <v>0</v>
      </c>
      <c r="BK186" s="48">
        <v>20.657</v>
      </c>
      <c r="BL186" s="11">
        <v>1663.45</v>
      </c>
      <c r="BM186" s="49">
        <f t="shared" si="1128"/>
        <v>80527.182069032293</v>
      </c>
      <c r="BN186" s="48">
        <v>0</v>
      </c>
      <c r="BO186" s="11">
        <v>0</v>
      </c>
      <c r="BP186" s="49">
        <v>0</v>
      </c>
      <c r="BQ186" s="48">
        <v>190.21799999999999</v>
      </c>
      <c r="BR186" s="11">
        <v>14586.21</v>
      </c>
      <c r="BS186" s="49">
        <f t="shared" si="1129"/>
        <v>76681.544333343845</v>
      </c>
      <c r="BT186" s="48">
        <v>0</v>
      </c>
      <c r="BU186" s="11">
        <v>0</v>
      </c>
      <c r="BV186" s="49">
        <v>0</v>
      </c>
      <c r="BW186" s="48">
        <v>0</v>
      </c>
      <c r="BX186" s="11">
        <v>0</v>
      </c>
      <c r="BY186" s="49">
        <v>0</v>
      </c>
      <c r="BZ186" s="48">
        <v>0</v>
      </c>
      <c r="CA186" s="11">
        <v>0</v>
      </c>
      <c r="CB186" s="49">
        <v>0</v>
      </c>
      <c r="CC186" s="48">
        <v>0</v>
      </c>
      <c r="CD186" s="11">
        <v>0</v>
      </c>
      <c r="CE186" s="49">
        <v>0</v>
      </c>
      <c r="CF186" s="48">
        <v>2.5000000000000001E-2</v>
      </c>
      <c r="CG186" s="11">
        <v>6.74</v>
      </c>
      <c r="CH186" s="49">
        <f t="shared" si="1149"/>
        <v>269599.99999999994</v>
      </c>
      <c r="CI186" s="48">
        <v>0</v>
      </c>
      <c r="CJ186" s="11">
        <v>0</v>
      </c>
      <c r="CK186" s="49">
        <v>0</v>
      </c>
      <c r="CL186" s="48">
        <v>0</v>
      </c>
      <c r="CM186" s="11">
        <v>0</v>
      </c>
      <c r="CN186" s="49">
        <v>0</v>
      </c>
      <c r="CO186" s="48">
        <v>0.06</v>
      </c>
      <c r="CP186" s="11">
        <v>121.99</v>
      </c>
      <c r="CQ186" s="49">
        <f t="shared" si="1130"/>
        <v>2033166.6666666667</v>
      </c>
      <c r="CR186" s="48">
        <v>0</v>
      </c>
      <c r="CS186" s="11">
        <v>0</v>
      </c>
      <c r="CT186" s="49">
        <v>0</v>
      </c>
      <c r="CU186" s="48">
        <v>2.5999999999999999E-2</v>
      </c>
      <c r="CV186" s="11">
        <v>2.19</v>
      </c>
      <c r="CW186" s="49">
        <f t="shared" si="1131"/>
        <v>84230.76923076922</v>
      </c>
      <c r="CX186" s="48">
        <v>0</v>
      </c>
      <c r="CY186" s="11">
        <v>0</v>
      </c>
      <c r="CZ186" s="49">
        <v>0</v>
      </c>
      <c r="DA186" s="48">
        <v>0</v>
      </c>
      <c r="DB186" s="11">
        <v>0</v>
      </c>
      <c r="DC186" s="49">
        <v>0</v>
      </c>
      <c r="DD186" s="48">
        <v>0</v>
      </c>
      <c r="DE186" s="11">
        <v>0</v>
      </c>
      <c r="DF186" s="49">
        <v>0</v>
      </c>
      <c r="DG186" s="48">
        <v>0</v>
      </c>
      <c r="DH186" s="11">
        <v>0</v>
      </c>
      <c r="DI186" s="49">
        <v>0</v>
      </c>
      <c r="DJ186" s="48">
        <v>0</v>
      </c>
      <c r="DK186" s="11">
        <v>0</v>
      </c>
      <c r="DL186" s="49">
        <v>0</v>
      </c>
      <c r="DM186" s="48">
        <v>0.06</v>
      </c>
      <c r="DN186" s="11">
        <v>1.31</v>
      </c>
      <c r="DO186" s="49">
        <f t="shared" si="1152"/>
        <v>21833.333333333336</v>
      </c>
      <c r="DP186" s="48">
        <v>0</v>
      </c>
      <c r="DQ186" s="11">
        <v>0</v>
      </c>
      <c r="DR186" s="49">
        <v>0</v>
      </c>
      <c r="DS186" s="48">
        <v>0</v>
      </c>
      <c r="DT186" s="11">
        <v>0</v>
      </c>
      <c r="DU186" s="49">
        <v>0</v>
      </c>
      <c r="DV186" s="48">
        <v>46.031999999999996</v>
      </c>
      <c r="DW186" s="11">
        <v>2272.3200000000002</v>
      </c>
      <c r="DX186" s="49">
        <f t="shared" si="1143"/>
        <v>49363.920750782068</v>
      </c>
      <c r="DY186" s="48">
        <v>0</v>
      </c>
      <c r="DZ186" s="11">
        <v>0</v>
      </c>
      <c r="EA186" s="49">
        <v>0</v>
      </c>
      <c r="EB186" s="48">
        <v>0</v>
      </c>
      <c r="EC186" s="11">
        <v>0</v>
      </c>
      <c r="ED186" s="49">
        <v>0</v>
      </c>
      <c r="EE186" s="48">
        <v>0</v>
      </c>
      <c r="EF186" s="11">
        <v>0</v>
      </c>
      <c r="EG186" s="49">
        <v>0</v>
      </c>
      <c r="EH186" s="48">
        <v>0</v>
      </c>
      <c r="EI186" s="11">
        <v>0</v>
      </c>
      <c r="EJ186" s="49">
        <v>0</v>
      </c>
      <c r="EK186" s="48">
        <v>0</v>
      </c>
      <c r="EL186" s="11">
        <v>0</v>
      </c>
      <c r="EM186" s="49">
        <f t="shared" si="1132"/>
        <v>0</v>
      </c>
      <c r="EN186" s="48">
        <v>1E-3</v>
      </c>
      <c r="EO186" s="11">
        <v>0.05</v>
      </c>
      <c r="EP186" s="49">
        <f t="shared" ref="EP186" si="1159">EO186/EN186*1000</f>
        <v>50000</v>
      </c>
      <c r="EQ186" s="48">
        <v>337.08600000000001</v>
      </c>
      <c r="ER186" s="11">
        <v>34254.22</v>
      </c>
      <c r="ES186" s="49">
        <f t="shared" si="1133"/>
        <v>101618.63738037179</v>
      </c>
      <c r="ET186" s="48">
        <v>0</v>
      </c>
      <c r="EU186" s="11">
        <v>0</v>
      </c>
      <c r="EV186" s="49">
        <v>0</v>
      </c>
      <c r="EW186" s="48">
        <v>0</v>
      </c>
      <c r="EX186" s="11">
        <v>0</v>
      </c>
      <c r="EY186" s="49">
        <v>0</v>
      </c>
      <c r="EZ186" s="48">
        <v>1.752</v>
      </c>
      <c r="FA186" s="11">
        <v>5.29</v>
      </c>
      <c r="FB186" s="49">
        <f t="shared" si="1134"/>
        <v>3019.4063926940639</v>
      </c>
      <c r="FC186" s="48">
        <v>0</v>
      </c>
      <c r="FD186" s="11">
        <v>0</v>
      </c>
      <c r="FE186" s="49">
        <v>0</v>
      </c>
      <c r="FF186" s="48">
        <v>0</v>
      </c>
      <c r="FG186" s="11">
        <v>0</v>
      </c>
      <c r="FH186" s="49">
        <v>0</v>
      </c>
      <c r="FI186" s="48">
        <v>0</v>
      </c>
      <c r="FJ186" s="11">
        <v>0</v>
      </c>
      <c r="FK186" s="49">
        <v>0</v>
      </c>
      <c r="FL186" s="48">
        <v>0</v>
      </c>
      <c r="FM186" s="11">
        <v>0</v>
      </c>
      <c r="FN186" s="49">
        <v>0</v>
      </c>
      <c r="FO186" s="48">
        <v>0.6</v>
      </c>
      <c r="FP186" s="11">
        <v>953.29</v>
      </c>
      <c r="FQ186" s="49">
        <f t="shared" si="1150"/>
        <v>1588816.6666666665</v>
      </c>
      <c r="FR186" s="48">
        <v>0</v>
      </c>
      <c r="FS186" s="11">
        <v>0</v>
      </c>
      <c r="FT186" s="49">
        <v>0</v>
      </c>
      <c r="FU186" s="48">
        <v>0</v>
      </c>
      <c r="FV186" s="11">
        <v>0</v>
      </c>
      <c r="FW186" s="49">
        <v>0</v>
      </c>
      <c r="FX186" s="48">
        <v>0</v>
      </c>
      <c r="FY186" s="11">
        <v>0</v>
      </c>
      <c r="FZ186" s="49">
        <v>0</v>
      </c>
      <c r="GA186" s="48">
        <v>0</v>
      </c>
      <c r="GB186" s="11">
        <v>0</v>
      </c>
      <c r="GC186" s="49">
        <v>0</v>
      </c>
      <c r="GD186" s="48">
        <v>0</v>
      </c>
      <c r="GE186" s="11">
        <v>0</v>
      </c>
      <c r="GF186" s="49">
        <v>0</v>
      </c>
      <c r="GG186" s="48">
        <v>0</v>
      </c>
      <c r="GH186" s="11">
        <v>0</v>
      </c>
      <c r="GI186" s="49">
        <v>0</v>
      </c>
      <c r="GJ186" s="48">
        <v>0</v>
      </c>
      <c r="GK186" s="11">
        <v>0</v>
      </c>
      <c r="GL186" s="49">
        <v>0</v>
      </c>
      <c r="GM186" s="48">
        <v>0</v>
      </c>
      <c r="GN186" s="11">
        <v>0</v>
      </c>
      <c r="GO186" s="49">
        <v>0</v>
      </c>
      <c r="GP186" s="48">
        <v>0</v>
      </c>
      <c r="GQ186" s="11">
        <v>0</v>
      </c>
      <c r="GR186" s="49">
        <v>0</v>
      </c>
      <c r="GS186" s="48">
        <v>0</v>
      </c>
      <c r="GT186" s="11">
        <v>0</v>
      </c>
      <c r="GU186" s="49">
        <v>0</v>
      </c>
      <c r="GV186" s="48">
        <v>0</v>
      </c>
      <c r="GW186" s="11">
        <v>0</v>
      </c>
      <c r="GX186" s="49">
        <v>0</v>
      </c>
      <c r="GY186" s="48">
        <v>0</v>
      </c>
      <c r="GZ186" s="11">
        <v>0</v>
      </c>
      <c r="HA186" s="49">
        <v>0</v>
      </c>
      <c r="HB186" s="48">
        <v>0</v>
      </c>
      <c r="HC186" s="11">
        <v>0</v>
      </c>
      <c r="HD186" s="49">
        <v>0</v>
      </c>
      <c r="HE186" s="48">
        <v>0</v>
      </c>
      <c r="HF186" s="11">
        <v>0</v>
      </c>
      <c r="HG186" s="49">
        <v>0</v>
      </c>
      <c r="HH186" s="48">
        <v>0</v>
      </c>
      <c r="HI186" s="11">
        <v>0</v>
      </c>
      <c r="HJ186" s="49">
        <v>0</v>
      </c>
      <c r="HK186" s="48">
        <v>0</v>
      </c>
      <c r="HL186" s="11">
        <v>0</v>
      </c>
      <c r="HM186" s="49">
        <v>0</v>
      </c>
      <c r="HN186" s="48">
        <v>0</v>
      </c>
      <c r="HO186" s="11">
        <v>0</v>
      </c>
      <c r="HP186" s="49">
        <v>0</v>
      </c>
      <c r="HQ186" s="48">
        <v>0</v>
      </c>
      <c r="HR186" s="11">
        <v>0</v>
      </c>
      <c r="HS186" s="49">
        <v>0</v>
      </c>
      <c r="HT186" s="48">
        <v>5.3999999999999999E-2</v>
      </c>
      <c r="HU186" s="11">
        <v>2.25</v>
      </c>
      <c r="HV186" s="49">
        <f t="shared" si="1137"/>
        <v>41666.666666666664</v>
      </c>
      <c r="HW186" s="48">
        <v>16.672999999999998</v>
      </c>
      <c r="HX186" s="11">
        <v>866.38</v>
      </c>
      <c r="HY186" s="49">
        <f t="shared" si="1138"/>
        <v>51963.054039465009</v>
      </c>
      <c r="HZ186" s="48">
        <v>0</v>
      </c>
      <c r="IA186" s="11">
        <v>0</v>
      </c>
      <c r="IB186" s="49">
        <v>0</v>
      </c>
      <c r="IC186" s="56"/>
      <c r="ID186" s="18"/>
      <c r="IE186" s="57"/>
      <c r="IF186" s="56"/>
      <c r="IG186" s="18"/>
      <c r="IH186" s="57"/>
      <c r="II186" s="56"/>
      <c r="IJ186" s="18"/>
      <c r="IK186" s="57"/>
      <c r="IL186" s="56"/>
      <c r="IM186" s="18"/>
      <c r="IN186" s="57"/>
      <c r="IO186" s="56"/>
      <c r="IP186" s="18"/>
      <c r="IQ186" s="57"/>
      <c r="IR186" s="48">
        <v>0</v>
      </c>
      <c r="IS186" s="11">
        <v>0</v>
      </c>
      <c r="IT186" s="49">
        <v>0</v>
      </c>
      <c r="IU186" s="10">
        <f t="shared" si="1031"/>
        <v>622.05700000000002</v>
      </c>
      <c r="IV186" s="15">
        <f t="shared" si="1032"/>
        <v>55746.77</v>
      </c>
      <c r="IW186" s="6"/>
      <c r="IX186" s="9"/>
      <c r="IY186" s="6"/>
      <c r="IZ186" s="6"/>
      <c r="JA186" s="6"/>
      <c r="JB186" s="9"/>
      <c r="JC186" s="6"/>
      <c r="JD186" s="6"/>
      <c r="JE186" s="6"/>
      <c r="JF186" s="9"/>
      <c r="JG186" s="6"/>
      <c r="JH186" s="6"/>
      <c r="JI186" s="1"/>
      <c r="JJ186" s="2"/>
      <c r="JK186" s="1"/>
      <c r="JL186" s="1"/>
      <c r="JM186" s="1"/>
      <c r="JN186" s="2"/>
      <c r="JO186" s="1"/>
      <c r="JP186" s="1"/>
      <c r="JQ186" s="1"/>
      <c r="JR186" s="2"/>
      <c r="JS186" s="1"/>
      <c r="JT186" s="1"/>
      <c r="JU186" s="1"/>
      <c r="JV186" s="2"/>
      <c r="JW186" s="1"/>
      <c r="JX186" s="1"/>
      <c r="JY186" s="1"/>
      <c r="JZ186" s="2"/>
      <c r="KA186" s="1"/>
      <c r="KB186" s="1"/>
      <c r="KC186" s="1"/>
      <c r="KD186" s="2"/>
      <c r="KE186" s="1"/>
      <c r="KF186" s="1"/>
      <c r="KG186" s="1"/>
      <c r="KH186" s="2"/>
      <c r="KI186" s="1"/>
      <c r="KJ186" s="1"/>
      <c r="KK186" s="1"/>
      <c r="KL186" s="2"/>
      <c r="KM186" s="1"/>
      <c r="KN186" s="1"/>
      <c r="KO186" s="1"/>
    </row>
    <row r="187" spans="1:376" ht="15" thickBot="1" x14ac:dyDescent="0.35">
      <c r="A187" s="66"/>
      <c r="B187" s="67" t="s">
        <v>17</v>
      </c>
      <c r="C187" s="50">
        <f t="shared" ref="C187:D187" si="1160">SUM(C175:C186)</f>
        <v>0</v>
      </c>
      <c r="D187" s="31">
        <f t="shared" si="1160"/>
        <v>0</v>
      </c>
      <c r="E187" s="51"/>
      <c r="F187" s="50">
        <f t="shared" ref="F187:G187" si="1161">SUM(F175:F186)</f>
        <v>113.23699999999999</v>
      </c>
      <c r="G187" s="31">
        <f t="shared" si="1161"/>
        <v>1715.48</v>
      </c>
      <c r="H187" s="51"/>
      <c r="I187" s="50">
        <f t="shared" ref="I187:J187" si="1162">SUM(I175:I186)</f>
        <v>14.344000000000001</v>
      </c>
      <c r="J187" s="31">
        <f t="shared" si="1162"/>
        <v>522.99</v>
      </c>
      <c r="K187" s="51"/>
      <c r="L187" s="50">
        <f t="shared" ref="L187:M187" si="1163">SUM(L175:L186)</f>
        <v>5.8029999999999999</v>
      </c>
      <c r="M187" s="31">
        <f t="shared" si="1163"/>
        <v>176.96</v>
      </c>
      <c r="N187" s="51"/>
      <c r="O187" s="50">
        <f t="shared" ref="O187:P187" si="1164">SUM(O175:O186)</f>
        <v>0</v>
      </c>
      <c r="P187" s="31">
        <f t="shared" si="1164"/>
        <v>0</v>
      </c>
      <c r="Q187" s="51"/>
      <c r="R187" s="50">
        <f t="shared" ref="R187:S187" si="1165">SUM(R175:R186)</f>
        <v>9.0770000000000017</v>
      </c>
      <c r="S187" s="31">
        <f t="shared" si="1165"/>
        <v>784.92000000000007</v>
      </c>
      <c r="T187" s="51"/>
      <c r="U187" s="50">
        <f t="shared" ref="U187:V187" si="1166">SUM(U175:U186)</f>
        <v>0</v>
      </c>
      <c r="V187" s="31">
        <f t="shared" si="1166"/>
        <v>0</v>
      </c>
      <c r="W187" s="51"/>
      <c r="X187" s="50">
        <f t="shared" ref="X187:Y187" si="1167">SUM(X175:X186)</f>
        <v>1E-3</v>
      </c>
      <c r="Y187" s="31">
        <f t="shared" si="1167"/>
        <v>0.38</v>
      </c>
      <c r="Z187" s="51"/>
      <c r="AA187" s="50">
        <f t="shared" ref="AA187:AB187" si="1168">SUM(AA175:AA186)</f>
        <v>0</v>
      </c>
      <c r="AB187" s="31">
        <f t="shared" si="1168"/>
        <v>0</v>
      </c>
      <c r="AC187" s="51"/>
      <c r="AD187" s="50">
        <f t="shared" ref="AD187:AE187" si="1169">SUM(AD175:AD186)</f>
        <v>0</v>
      </c>
      <c r="AE187" s="31">
        <f t="shared" si="1169"/>
        <v>0</v>
      </c>
      <c r="AF187" s="51"/>
      <c r="AG187" s="50">
        <f t="shared" ref="AG187:AH187" si="1170">SUM(AG175:AG186)</f>
        <v>0</v>
      </c>
      <c r="AH187" s="31">
        <f t="shared" si="1170"/>
        <v>0</v>
      </c>
      <c r="AI187" s="51"/>
      <c r="AJ187" s="50">
        <f t="shared" ref="AJ187:AK187" si="1171">SUM(AJ175:AJ186)</f>
        <v>1E-3</v>
      </c>
      <c r="AK187" s="31">
        <f t="shared" si="1171"/>
        <v>0.5</v>
      </c>
      <c r="AL187" s="51"/>
      <c r="AM187" s="50">
        <f t="shared" ref="AM187:AN187" si="1172">SUM(AM175:AM186)</f>
        <v>10.899000000000001</v>
      </c>
      <c r="AN187" s="31">
        <f t="shared" si="1172"/>
        <v>2337.27</v>
      </c>
      <c r="AO187" s="51"/>
      <c r="AP187" s="50">
        <f t="shared" ref="AP187:AQ187" si="1173">SUM(AP175:AP186)</f>
        <v>0</v>
      </c>
      <c r="AQ187" s="31">
        <f t="shared" si="1173"/>
        <v>0</v>
      </c>
      <c r="AR187" s="51"/>
      <c r="AS187" s="50">
        <f t="shared" ref="AS187:AT187" si="1174">SUM(AS175:AS186)</f>
        <v>0</v>
      </c>
      <c r="AT187" s="31">
        <f t="shared" si="1174"/>
        <v>0</v>
      </c>
      <c r="AU187" s="51"/>
      <c r="AV187" s="50">
        <f t="shared" ref="AV187:AW187" si="1175">SUM(AV175:AV186)</f>
        <v>0</v>
      </c>
      <c r="AW187" s="31">
        <f t="shared" si="1175"/>
        <v>0</v>
      </c>
      <c r="AX187" s="51"/>
      <c r="AY187" s="50">
        <f t="shared" ref="AY187:AZ187" si="1176">SUM(AY175:AY186)</f>
        <v>303.82600000000002</v>
      </c>
      <c r="AZ187" s="31">
        <f t="shared" si="1176"/>
        <v>16539.059999999998</v>
      </c>
      <c r="BA187" s="51"/>
      <c r="BB187" s="50">
        <f t="shared" ref="BB187:BC187" si="1177">SUM(BB175:BB186)</f>
        <v>0</v>
      </c>
      <c r="BC187" s="31">
        <f t="shared" si="1177"/>
        <v>0</v>
      </c>
      <c r="BD187" s="51"/>
      <c r="BE187" s="50">
        <f t="shared" ref="BE187:BF187" si="1178">SUM(BE175:BE186)</f>
        <v>6.3460000000000001</v>
      </c>
      <c r="BF187" s="31">
        <f t="shared" si="1178"/>
        <v>28855.010000000002</v>
      </c>
      <c r="BG187" s="51"/>
      <c r="BH187" s="50">
        <f t="shared" ref="BH187:BI187" si="1179">SUM(BH175:BH186)</f>
        <v>0</v>
      </c>
      <c r="BI187" s="31">
        <f t="shared" si="1179"/>
        <v>0</v>
      </c>
      <c r="BJ187" s="51"/>
      <c r="BK187" s="50">
        <f t="shared" ref="BK187:BL187" si="1180">SUM(BK175:BK186)</f>
        <v>70.688000000000002</v>
      </c>
      <c r="BL187" s="31">
        <f t="shared" si="1180"/>
        <v>7420.71</v>
      </c>
      <c r="BM187" s="51"/>
      <c r="BN187" s="50">
        <f t="shared" ref="BN187:BO187" si="1181">SUM(BN175:BN186)</f>
        <v>0</v>
      </c>
      <c r="BO187" s="31">
        <f t="shared" si="1181"/>
        <v>0</v>
      </c>
      <c r="BP187" s="51"/>
      <c r="BQ187" s="50">
        <f t="shared" ref="BQ187:BR187" si="1182">SUM(BQ175:BQ186)</f>
        <v>1656.288</v>
      </c>
      <c r="BR187" s="31">
        <f t="shared" si="1182"/>
        <v>96190.550000000017</v>
      </c>
      <c r="BS187" s="51"/>
      <c r="BT187" s="50">
        <f t="shared" ref="BT187:BU187" si="1183">SUM(BT175:BT186)</f>
        <v>0</v>
      </c>
      <c r="BU187" s="31">
        <f t="shared" si="1183"/>
        <v>0</v>
      </c>
      <c r="BV187" s="51"/>
      <c r="BW187" s="50">
        <f t="shared" ref="BW187:BX187" si="1184">SUM(BW175:BW186)</f>
        <v>0.02</v>
      </c>
      <c r="BX187" s="31">
        <f t="shared" si="1184"/>
        <v>1.18</v>
      </c>
      <c r="BY187" s="51"/>
      <c r="BZ187" s="50">
        <f t="shared" ref="BZ187:CA187" si="1185">SUM(BZ175:BZ186)</f>
        <v>0</v>
      </c>
      <c r="CA187" s="31">
        <f t="shared" si="1185"/>
        <v>0</v>
      </c>
      <c r="CB187" s="51"/>
      <c r="CC187" s="50">
        <f t="shared" ref="CC187:CD187" si="1186">SUM(CC175:CC186)</f>
        <v>0</v>
      </c>
      <c r="CD187" s="31">
        <f t="shared" si="1186"/>
        <v>0</v>
      </c>
      <c r="CE187" s="51"/>
      <c r="CF187" s="50">
        <f t="shared" ref="CF187:CG187" si="1187">SUM(CF175:CF186)</f>
        <v>1.0549999999999997</v>
      </c>
      <c r="CG187" s="31">
        <f t="shared" si="1187"/>
        <v>206.45000000000002</v>
      </c>
      <c r="CH187" s="51"/>
      <c r="CI187" s="50">
        <f t="shared" ref="CI187:CJ187" si="1188">SUM(CI175:CI186)</f>
        <v>1.5009999999999999</v>
      </c>
      <c r="CJ187" s="31">
        <f t="shared" si="1188"/>
        <v>41.160000000000004</v>
      </c>
      <c r="CK187" s="51"/>
      <c r="CL187" s="50">
        <f t="shared" ref="CL187:CM187" si="1189">SUM(CL175:CL186)</f>
        <v>0</v>
      </c>
      <c r="CM187" s="31">
        <f t="shared" si="1189"/>
        <v>0</v>
      </c>
      <c r="CN187" s="51"/>
      <c r="CO187" s="50">
        <f t="shared" ref="CO187:CP187" si="1190">SUM(CO175:CO186)</f>
        <v>0.54099999999999993</v>
      </c>
      <c r="CP187" s="31">
        <f t="shared" si="1190"/>
        <v>619.91999999999996</v>
      </c>
      <c r="CQ187" s="51"/>
      <c r="CR187" s="50">
        <f t="shared" ref="CR187:CS187" si="1191">SUM(CR175:CR186)</f>
        <v>42.81</v>
      </c>
      <c r="CS187" s="31">
        <f t="shared" si="1191"/>
        <v>5261.58</v>
      </c>
      <c r="CT187" s="51"/>
      <c r="CU187" s="50">
        <f t="shared" ref="CU187:CV187" si="1192">SUM(CU175:CU186)</f>
        <v>23.943999999999999</v>
      </c>
      <c r="CV187" s="31">
        <f t="shared" si="1192"/>
        <v>1778.96</v>
      </c>
      <c r="CW187" s="51"/>
      <c r="CX187" s="50">
        <f t="shared" ref="CX187:CY187" si="1193">SUM(CX175:CX186)</f>
        <v>0.3</v>
      </c>
      <c r="CY187" s="31">
        <f t="shared" si="1193"/>
        <v>135.53</v>
      </c>
      <c r="CZ187" s="51"/>
      <c r="DA187" s="50">
        <f t="shared" ref="DA187:DB187" si="1194">SUM(DA175:DA186)</f>
        <v>0</v>
      </c>
      <c r="DB187" s="31">
        <f t="shared" si="1194"/>
        <v>0</v>
      </c>
      <c r="DC187" s="51"/>
      <c r="DD187" s="50">
        <f t="shared" ref="DD187:DE187" si="1195">SUM(DD175:DD186)</f>
        <v>0</v>
      </c>
      <c r="DE187" s="31">
        <f t="shared" si="1195"/>
        <v>0</v>
      </c>
      <c r="DF187" s="51"/>
      <c r="DG187" s="50">
        <f t="shared" ref="DG187:DH187" si="1196">SUM(DG175:DG186)</f>
        <v>7.75</v>
      </c>
      <c r="DH187" s="31">
        <f t="shared" si="1196"/>
        <v>914.72</v>
      </c>
      <c r="DI187" s="51"/>
      <c r="DJ187" s="50">
        <f t="shared" ref="DJ187:DK187" si="1197">SUM(DJ175:DJ186)</f>
        <v>0</v>
      </c>
      <c r="DK187" s="31">
        <f t="shared" si="1197"/>
        <v>0</v>
      </c>
      <c r="DL187" s="51"/>
      <c r="DM187" s="61">
        <f t="shared" ref="DM187:DN187" si="1198">SUM(DM175:DM186)</f>
        <v>0.19500000000000001</v>
      </c>
      <c r="DN187" s="31">
        <f t="shared" si="1198"/>
        <v>20.13</v>
      </c>
      <c r="DO187" s="51"/>
      <c r="DP187" s="50">
        <f t="shared" ref="DP187:DQ187" si="1199">SUM(DP175:DP186)</f>
        <v>0</v>
      </c>
      <c r="DQ187" s="31">
        <f t="shared" si="1199"/>
        <v>0</v>
      </c>
      <c r="DR187" s="51"/>
      <c r="DS187" s="50">
        <v>0</v>
      </c>
      <c r="DT187" s="31">
        <v>0</v>
      </c>
      <c r="DU187" s="51"/>
      <c r="DV187" s="50">
        <f t="shared" ref="DV187:DW187" si="1200">SUM(DV175:DV186)</f>
        <v>161.447</v>
      </c>
      <c r="DW187" s="31">
        <f t="shared" si="1200"/>
        <v>7335.7999999999993</v>
      </c>
      <c r="DX187" s="51"/>
      <c r="DY187" s="50">
        <f t="shared" ref="DY187:DZ187" si="1201">SUM(DY175:DY186)</f>
        <v>0</v>
      </c>
      <c r="DZ187" s="31">
        <f t="shared" si="1201"/>
        <v>0</v>
      </c>
      <c r="EA187" s="51"/>
      <c r="EB187" s="50">
        <f t="shared" ref="EB187:EC187" si="1202">SUM(EB175:EB186)</f>
        <v>0</v>
      </c>
      <c r="EC187" s="31">
        <f t="shared" si="1202"/>
        <v>0</v>
      </c>
      <c r="ED187" s="51"/>
      <c r="EE187" s="50">
        <f t="shared" ref="EE187:EF187" si="1203">SUM(EE175:EE186)</f>
        <v>0</v>
      </c>
      <c r="EF187" s="31">
        <f t="shared" si="1203"/>
        <v>0</v>
      </c>
      <c r="EG187" s="51"/>
      <c r="EH187" s="50">
        <f t="shared" ref="EH187:EI187" si="1204">SUM(EH175:EH186)</f>
        <v>0</v>
      </c>
      <c r="EI187" s="31">
        <f t="shared" si="1204"/>
        <v>0</v>
      </c>
      <c r="EJ187" s="51"/>
      <c r="EK187" s="50">
        <f t="shared" ref="EK187:EL187" si="1205">SUM(EK175:EK186)</f>
        <v>0</v>
      </c>
      <c r="EL187" s="31">
        <f t="shared" si="1205"/>
        <v>0</v>
      </c>
      <c r="EM187" s="51"/>
      <c r="EN187" s="50">
        <f t="shared" ref="EN187:EO187" si="1206">SUM(EN175:EN186)</f>
        <v>1E-3</v>
      </c>
      <c r="EO187" s="31">
        <f t="shared" si="1206"/>
        <v>0.05</v>
      </c>
      <c r="EP187" s="51"/>
      <c r="EQ187" s="50">
        <f t="shared" ref="EQ187:ER187" si="1207">SUM(EQ175:EQ186)</f>
        <v>1577.2860000000001</v>
      </c>
      <c r="ER187" s="31">
        <f t="shared" si="1207"/>
        <v>138231.63999999998</v>
      </c>
      <c r="ES187" s="51"/>
      <c r="ET187" s="50">
        <f t="shared" ref="ET187:EU187" si="1208">SUM(ET175:ET186)</f>
        <v>0</v>
      </c>
      <c r="EU187" s="31">
        <f t="shared" si="1208"/>
        <v>0</v>
      </c>
      <c r="EV187" s="51"/>
      <c r="EW187" s="50">
        <f t="shared" ref="EW187:EX187" si="1209">SUM(EW175:EW186)</f>
        <v>0</v>
      </c>
      <c r="EX187" s="31">
        <f t="shared" si="1209"/>
        <v>0</v>
      </c>
      <c r="EY187" s="51"/>
      <c r="EZ187" s="50">
        <f t="shared" ref="EZ187:FA187" si="1210">SUM(EZ175:EZ186)</f>
        <v>46.24</v>
      </c>
      <c r="FA187" s="31">
        <f t="shared" si="1210"/>
        <v>47.819999999999993</v>
      </c>
      <c r="FB187" s="51"/>
      <c r="FC187" s="50">
        <f t="shared" ref="FC187:FD187" si="1211">SUM(FC175:FC186)</f>
        <v>0</v>
      </c>
      <c r="FD187" s="31">
        <f t="shared" si="1211"/>
        <v>0</v>
      </c>
      <c r="FE187" s="51"/>
      <c r="FF187" s="50">
        <f t="shared" ref="FF187:FG187" si="1212">SUM(FF175:FF186)</f>
        <v>0</v>
      </c>
      <c r="FG187" s="31">
        <f t="shared" si="1212"/>
        <v>0</v>
      </c>
      <c r="FH187" s="51"/>
      <c r="FI187" s="50">
        <f t="shared" ref="FI187:FJ187" si="1213">SUM(FI175:FI186)</f>
        <v>0.27100000000000002</v>
      </c>
      <c r="FJ187" s="31">
        <f t="shared" si="1213"/>
        <v>24.5</v>
      </c>
      <c r="FK187" s="51"/>
      <c r="FL187" s="50">
        <f t="shared" ref="FL187:FM187" si="1214">SUM(FL175:FL186)</f>
        <v>0</v>
      </c>
      <c r="FM187" s="31">
        <f t="shared" si="1214"/>
        <v>0</v>
      </c>
      <c r="FN187" s="51"/>
      <c r="FO187" s="50">
        <f t="shared" ref="FO187:FP187" si="1215">SUM(FO175:FO186)</f>
        <v>2.8340000000000001</v>
      </c>
      <c r="FP187" s="31">
        <f t="shared" si="1215"/>
        <v>2145.9</v>
      </c>
      <c r="FQ187" s="51"/>
      <c r="FR187" s="50">
        <f t="shared" ref="FR187:FS187" si="1216">SUM(FR175:FR186)</f>
        <v>0</v>
      </c>
      <c r="FS187" s="31">
        <f t="shared" si="1216"/>
        <v>0</v>
      </c>
      <c r="FT187" s="51"/>
      <c r="FU187" s="50">
        <f t="shared" ref="FU187:FV187" si="1217">SUM(FU175:FU186)</f>
        <v>0</v>
      </c>
      <c r="FV187" s="31">
        <f t="shared" si="1217"/>
        <v>0</v>
      </c>
      <c r="FW187" s="51"/>
      <c r="FX187" s="50">
        <f t="shared" ref="FX187:FY187" si="1218">SUM(FX175:FX186)</f>
        <v>0</v>
      </c>
      <c r="FY187" s="31">
        <f t="shared" si="1218"/>
        <v>0</v>
      </c>
      <c r="FZ187" s="51"/>
      <c r="GA187" s="50">
        <f t="shared" ref="GA187:GB187" si="1219">SUM(GA175:GA186)</f>
        <v>0</v>
      </c>
      <c r="GB187" s="31">
        <f t="shared" si="1219"/>
        <v>0</v>
      </c>
      <c r="GC187" s="51"/>
      <c r="GD187" s="50">
        <f t="shared" ref="GD187:GE187" si="1220">SUM(GD175:GD186)</f>
        <v>15.852999999999998</v>
      </c>
      <c r="GE187" s="31">
        <f t="shared" si="1220"/>
        <v>1854.49</v>
      </c>
      <c r="GF187" s="51"/>
      <c r="GG187" s="50">
        <f t="shared" ref="GG187:GH187" si="1221">SUM(GG175:GG186)</f>
        <v>0.02</v>
      </c>
      <c r="GH187" s="31">
        <f t="shared" si="1221"/>
        <v>9.19</v>
      </c>
      <c r="GI187" s="51"/>
      <c r="GJ187" s="50">
        <f t="shared" ref="GJ187:GK187" si="1222">SUM(GJ175:GJ186)</f>
        <v>0</v>
      </c>
      <c r="GK187" s="31">
        <f t="shared" si="1222"/>
        <v>0</v>
      </c>
      <c r="GL187" s="51"/>
      <c r="GM187" s="50">
        <f t="shared" ref="GM187:GN187" si="1223">SUM(GM175:GM186)</f>
        <v>297.197</v>
      </c>
      <c r="GN187" s="31">
        <f t="shared" si="1223"/>
        <v>25209.94</v>
      </c>
      <c r="GO187" s="51"/>
      <c r="GP187" s="50">
        <f t="shared" ref="GP187:GQ187" si="1224">SUM(GP175:GP186)</f>
        <v>0</v>
      </c>
      <c r="GQ187" s="31">
        <f t="shared" si="1224"/>
        <v>0</v>
      </c>
      <c r="GR187" s="51"/>
      <c r="GS187" s="50">
        <f t="shared" ref="GS187:GT187" si="1225">SUM(GS175:GS186)</f>
        <v>17.765000000000001</v>
      </c>
      <c r="GT187" s="31">
        <f t="shared" si="1225"/>
        <v>2980.25</v>
      </c>
      <c r="GU187" s="51"/>
      <c r="GV187" s="50">
        <f t="shared" ref="GV187:GW187" si="1226">SUM(GV175:GV186)</f>
        <v>0</v>
      </c>
      <c r="GW187" s="31">
        <f t="shared" si="1226"/>
        <v>0</v>
      </c>
      <c r="GX187" s="51"/>
      <c r="GY187" s="50">
        <f t="shared" ref="GY187:GZ187" si="1227">SUM(GY175:GY186)</f>
        <v>3.0650000000000004</v>
      </c>
      <c r="GZ187" s="31">
        <f t="shared" si="1227"/>
        <v>55.8</v>
      </c>
      <c r="HA187" s="51"/>
      <c r="HB187" s="50">
        <f t="shared" ref="HB187:HC187" si="1228">SUM(HB175:HB186)</f>
        <v>0</v>
      </c>
      <c r="HC187" s="31">
        <f t="shared" si="1228"/>
        <v>0</v>
      </c>
      <c r="HD187" s="51"/>
      <c r="HE187" s="50">
        <f t="shared" ref="HE187:HF187" si="1229">SUM(HE175:HE186)</f>
        <v>0</v>
      </c>
      <c r="HF187" s="31">
        <f t="shared" si="1229"/>
        <v>0</v>
      </c>
      <c r="HG187" s="51"/>
      <c r="HH187" s="50">
        <f t="shared" ref="HH187:HI187" si="1230">SUM(HH175:HH186)</f>
        <v>0</v>
      </c>
      <c r="HI187" s="31">
        <f t="shared" si="1230"/>
        <v>0</v>
      </c>
      <c r="HJ187" s="51"/>
      <c r="HK187" s="50">
        <f t="shared" ref="HK187:HL187" si="1231">SUM(HK175:HK186)</f>
        <v>0</v>
      </c>
      <c r="HL187" s="31">
        <f t="shared" si="1231"/>
        <v>0</v>
      </c>
      <c r="HM187" s="51"/>
      <c r="HN187" s="50">
        <f t="shared" ref="HN187:HO187" si="1232">SUM(HN175:HN186)</f>
        <v>0</v>
      </c>
      <c r="HO187" s="31">
        <f t="shared" si="1232"/>
        <v>0</v>
      </c>
      <c r="HP187" s="51"/>
      <c r="HQ187" s="50">
        <f t="shared" ref="HQ187:HR187" si="1233">SUM(HQ175:HQ186)</f>
        <v>0.41099999999999998</v>
      </c>
      <c r="HR187" s="31">
        <f t="shared" si="1233"/>
        <v>4.66</v>
      </c>
      <c r="HS187" s="51"/>
      <c r="HT187" s="50">
        <f t="shared" ref="HT187:HU187" si="1234">SUM(HT175:HT186)</f>
        <v>110.45400000000001</v>
      </c>
      <c r="HU187" s="31">
        <f t="shared" si="1234"/>
        <v>5033.7299999999996</v>
      </c>
      <c r="HV187" s="51"/>
      <c r="HW187" s="50">
        <f t="shared" ref="HW187:HX187" si="1235">SUM(HW175:HW186)</f>
        <v>181.71</v>
      </c>
      <c r="HX187" s="31">
        <f t="shared" si="1235"/>
        <v>12942.499999999998</v>
      </c>
      <c r="HY187" s="51"/>
      <c r="HZ187" s="50">
        <f t="shared" ref="HZ187:IA187" si="1236">SUM(HZ175:HZ186)</f>
        <v>7.7609999999999992</v>
      </c>
      <c r="IA187" s="31">
        <f t="shared" si="1236"/>
        <v>161.29</v>
      </c>
      <c r="IB187" s="72"/>
      <c r="IC187" s="50"/>
      <c r="ID187" s="31"/>
      <c r="IE187" s="51"/>
      <c r="IF187" s="50"/>
      <c r="IG187" s="31"/>
      <c r="IH187" s="51"/>
      <c r="II187" s="50"/>
      <c r="IJ187" s="31"/>
      <c r="IK187" s="51"/>
      <c r="IL187" s="50"/>
      <c r="IM187" s="31"/>
      <c r="IN187" s="51"/>
      <c r="IO187" s="50"/>
      <c r="IP187" s="31"/>
      <c r="IQ187" s="51"/>
      <c r="IR187" s="50">
        <f t="shared" ref="IR187:IS187" si="1237">SUM(IR175:IR186)</f>
        <v>3.2000000000000001E-2</v>
      </c>
      <c r="IS187" s="31">
        <f t="shared" si="1237"/>
        <v>0.38</v>
      </c>
      <c r="IT187" s="51"/>
      <c r="IU187" s="32">
        <f t="shared" si="1031"/>
        <v>4684.6270000000004</v>
      </c>
      <c r="IV187" s="33">
        <f t="shared" si="1032"/>
        <v>330706.3899999999</v>
      </c>
      <c r="IW187" s="6"/>
      <c r="IX187" s="9"/>
      <c r="IY187" s="6"/>
      <c r="IZ187" s="6"/>
      <c r="JA187" s="6"/>
      <c r="JB187" s="9"/>
      <c r="JC187" s="6"/>
      <c r="JD187" s="6"/>
      <c r="JE187" s="6"/>
      <c r="JF187" s="9"/>
      <c r="JG187" s="6"/>
      <c r="JH187" s="6"/>
      <c r="JI187" s="1"/>
      <c r="JJ187" s="2"/>
      <c r="JK187" s="1"/>
      <c r="JL187" s="1"/>
      <c r="JM187" s="1"/>
      <c r="JN187" s="2"/>
      <c r="JO187" s="1"/>
      <c r="JP187" s="1"/>
      <c r="JQ187" s="1"/>
      <c r="JR187" s="2"/>
      <c r="JS187" s="1"/>
      <c r="JT187" s="1"/>
      <c r="JU187" s="1"/>
      <c r="JV187" s="2"/>
      <c r="JW187" s="1"/>
      <c r="JX187" s="1"/>
      <c r="JY187" s="1"/>
      <c r="JZ187" s="2"/>
      <c r="KA187" s="1"/>
      <c r="KB187" s="1"/>
      <c r="KC187" s="1"/>
      <c r="KD187" s="2"/>
      <c r="KE187" s="1"/>
      <c r="KF187" s="1"/>
      <c r="KG187" s="1"/>
      <c r="KH187" s="2"/>
      <c r="KI187" s="1"/>
      <c r="KJ187" s="1"/>
      <c r="KK187" s="1"/>
      <c r="KL187" s="2"/>
      <c r="KM187" s="1"/>
      <c r="KN187" s="1"/>
      <c r="KO187" s="1"/>
      <c r="KT187" s="3"/>
      <c r="KY187" s="3"/>
      <c r="LD187" s="3"/>
      <c r="LI187" s="3"/>
      <c r="LN187" s="3"/>
      <c r="LS187" s="3"/>
      <c r="LX187" s="3"/>
      <c r="MC187" s="3"/>
      <c r="MH187" s="3"/>
      <c r="MM187" s="3"/>
      <c r="MR187" s="3"/>
      <c r="MW187" s="3"/>
      <c r="NB187" s="3"/>
      <c r="NG187" s="3"/>
      <c r="NL187" s="3"/>
    </row>
    <row r="188" spans="1:376" x14ac:dyDescent="0.3">
      <c r="A188" s="64">
        <v>2018</v>
      </c>
      <c r="B188" s="65" t="s">
        <v>5</v>
      </c>
      <c r="C188" s="48">
        <v>0</v>
      </c>
      <c r="D188" s="11">
        <v>0</v>
      </c>
      <c r="E188" s="49">
        <f t="shared" ref="E188:E199" si="1238">IF(C188=0,0,D188/C188*1000)</f>
        <v>0</v>
      </c>
      <c r="F188" s="48">
        <v>0</v>
      </c>
      <c r="G188" s="11">
        <v>0</v>
      </c>
      <c r="H188" s="49">
        <v>0</v>
      </c>
      <c r="I188" s="48">
        <v>2.6930000000000001</v>
      </c>
      <c r="J188" s="11">
        <v>87.87</v>
      </c>
      <c r="K188" s="49">
        <f t="shared" ref="K188:K199" si="1239">J188/I188*1000</f>
        <v>32629.038247307839</v>
      </c>
      <c r="L188" s="48">
        <v>0</v>
      </c>
      <c r="M188" s="11">
        <v>0</v>
      </c>
      <c r="N188" s="49">
        <v>0</v>
      </c>
      <c r="O188" s="48">
        <v>0</v>
      </c>
      <c r="P188" s="11">
        <v>0</v>
      </c>
      <c r="Q188" s="49">
        <v>0</v>
      </c>
      <c r="R188" s="48">
        <v>0.27700000000000002</v>
      </c>
      <c r="S188" s="11">
        <v>24.04</v>
      </c>
      <c r="T188" s="49">
        <f t="shared" ref="T188:T199" si="1240">S188/R188*1000</f>
        <v>86787.003610108281</v>
      </c>
      <c r="U188" s="48">
        <v>0</v>
      </c>
      <c r="V188" s="11">
        <v>0</v>
      </c>
      <c r="W188" s="49">
        <v>0</v>
      </c>
      <c r="X188" s="48">
        <v>11.2</v>
      </c>
      <c r="Y188" s="11">
        <v>613.84</v>
      </c>
      <c r="Z188" s="49">
        <f t="shared" ref="Z188:Z199" si="1241">Y188/X188*1000</f>
        <v>54807.142857142862</v>
      </c>
      <c r="AA188" s="48">
        <v>0</v>
      </c>
      <c r="AB188" s="11">
        <v>0</v>
      </c>
      <c r="AC188" s="49">
        <f t="shared" ref="AC188:AC199" si="1242">IF(AA188=0,0,AB188/AA188*1000)</f>
        <v>0</v>
      </c>
      <c r="AD188" s="48">
        <v>0</v>
      </c>
      <c r="AE188" s="11">
        <v>0</v>
      </c>
      <c r="AF188" s="49">
        <v>0</v>
      </c>
      <c r="AG188" s="48">
        <v>0</v>
      </c>
      <c r="AH188" s="11">
        <v>0</v>
      </c>
      <c r="AI188" s="49">
        <v>0</v>
      </c>
      <c r="AJ188" s="48">
        <v>0</v>
      </c>
      <c r="AK188" s="11">
        <v>0</v>
      </c>
      <c r="AL188" s="49">
        <v>0</v>
      </c>
      <c r="AM188" s="48">
        <v>2</v>
      </c>
      <c r="AN188" s="11">
        <v>227.3</v>
      </c>
      <c r="AO188" s="49">
        <f t="shared" ref="AO188:AO199" si="1243">AN188/AM188*1000</f>
        <v>113650</v>
      </c>
      <c r="AP188" s="48">
        <v>0</v>
      </c>
      <c r="AQ188" s="11">
        <v>0</v>
      </c>
      <c r="AR188" s="49">
        <v>0</v>
      </c>
      <c r="AS188" s="48">
        <v>0</v>
      </c>
      <c r="AT188" s="11">
        <v>0</v>
      </c>
      <c r="AU188" s="49">
        <f t="shared" ref="AU188:AU199" si="1244">IF(AS188=0,0,AT188/AS188*1000)</f>
        <v>0</v>
      </c>
      <c r="AV188" s="48">
        <v>0</v>
      </c>
      <c r="AW188" s="11">
        <v>0</v>
      </c>
      <c r="AX188" s="49">
        <v>0</v>
      </c>
      <c r="AY188" s="48">
        <v>45.976999999999997</v>
      </c>
      <c r="AZ188" s="11">
        <v>2671.18</v>
      </c>
      <c r="BA188" s="49">
        <f t="shared" ref="BA188:BA199" si="1245">AZ188/AY188*1000</f>
        <v>58098.179524544881</v>
      </c>
      <c r="BB188" s="48">
        <v>0</v>
      </c>
      <c r="BC188" s="11">
        <v>0</v>
      </c>
      <c r="BD188" s="49">
        <v>0</v>
      </c>
      <c r="BE188" s="48">
        <v>6.3E-2</v>
      </c>
      <c r="BF188" s="11">
        <v>2047.4</v>
      </c>
      <c r="BG188" s="49">
        <f t="shared" ref="BG188:BG189" si="1246">BF188/BE188*1000</f>
        <v>32498412.698412701</v>
      </c>
      <c r="BH188" s="48">
        <v>0</v>
      </c>
      <c r="BI188" s="11">
        <v>0</v>
      </c>
      <c r="BJ188" s="49">
        <v>0</v>
      </c>
      <c r="BK188" s="48">
        <v>22.861999999999998</v>
      </c>
      <c r="BL188" s="11">
        <v>1718.65</v>
      </c>
      <c r="BM188" s="49">
        <f t="shared" ref="BM188:BM199" si="1247">BL188/BK188*1000</f>
        <v>75174.962820400673</v>
      </c>
      <c r="BN188" s="48">
        <v>0</v>
      </c>
      <c r="BO188" s="11">
        <v>0</v>
      </c>
      <c r="BP188" s="49">
        <v>0</v>
      </c>
      <c r="BQ188" s="48">
        <v>242.626</v>
      </c>
      <c r="BR188" s="11">
        <v>14145.99</v>
      </c>
      <c r="BS188" s="49">
        <f t="shared" ref="BS188:BS199" si="1248">BR188/BQ188*1000</f>
        <v>58303.685507736183</v>
      </c>
      <c r="BT188" s="48">
        <v>0</v>
      </c>
      <c r="BU188" s="11">
        <v>0</v>
      </c>
      <c r="BV188" s="49">
        <v>0</v>
      </c>
      <c r="BW188" s="48">
        <v>0</v>
      </c>
      <c r="BX188" s="11">
        <v>0</v>
      </c>
      <c r="BY188" s="49">
        <v>0</v>
      </c>
      <c r="BZ188" s="48">
        <v>0</v>
      </c>
      <c r="CA188" s="11">
        <v>0</v>
      </c>
      <c r="CB188" s="49">
        <v>0</v>
      </c>
      <c r="CC188" s="48">
        <v>0</v>
      </c>
      <c r="CD188" s="11">
        <v>0</v>
      </c>
      <c r="CE188" s="49">
        <v>0</v>
      </c>
      <c r="CF188" s="48">
        <v>0.91500000000000004</v>
      </c>
      <c r="CG188" s="11">
        <v>228.24</v>
      </c>
      <c r="CH188" s="49">
        <f t="shared" ref="CH188:CH199" si="1249">CG188/CF188*1000</f>
        <v>249442.62295081967</v>
      </c>
      <c r="CI188" s="48">
        <v>0</v>
      </c>
      <c r="CJ188" s="11">
        <v>0</v>
      </c>
      <c r="CK188" s="49">
        <v>0</v>
      </c>
      <c r="CL188" s="48">
        <v>0</v>
      </c>
      <c r="CM188" s="11">
        <v>0</v>
      </c>
      <c r="CN188" s="49">
        <v>0</v>
      </c>
      <c r="CO188" s="48">
        <v>0</v>
      </c>
      <c r="CP188" s="11">
        <v>0</v>
      </c>
      <c r="CQ188" s="49">
        <v>0</v>
      </c>
      <c r="CR188" s="48">
        <v>0</v>
      </c>
      <c r="CS188" s="11">
        <v>0</v>
      </c>
      <c r="CT188" s="49">
        <v>0</v>
      </c>
      <c r="CU188" s="48">
        <v>2.077</v>
      </c>
      <c r="CV188" s="11">
        <v>110.45</v>
      </c>
      <c r="CW188" s="49">
        <f t="shared" ref="CW188:CW199" si="1250">CV188/CU188*1000</f>
        <v>53177.660086663462</v>
      </c>
      <c r="CX188" s="48">
        <v>0</v>
      </c>
      <c r="CY188" s="11">
        <v>0</v>
      </c>
      <c r="CZ188" s="49">
        <v>0</v>
      </c>
      <c r="DA188" s="48">
        <v>0</v>
      </c>
      <c r="DB188" s="11">
        <v>0</v>
      </c>
      <c r="DC188" s="49">
        <v>0</v>
      </c>
      <c r="DD188" s="48">
        <v>0</v>
      </c>
      <c r="DE188" s="11">
        <v>0</v>
      </c>
      <c r="DF188" s="49">
        <v>0</v>
      </c>
      <c r="DG188" s="48">
        <v>4.8</v>
      </c>
      <c r="DH188" s="11">
        <v>377.96</v>
      </c>
      <c r="DI188" s="49">
        <f t="shared" ref="DI188:DI196" si="1251">DH188/DG188*1000</f>
        <v>78741.666666666657</v>
      </c>
      <c r="DJ188" s="48">
        <v>0</v>
      </c>
      <c r="DK188" s="11">
        <v>0</v>
      </c>
      <c r="DL188" s="49">
        <v>0</v>
      </c>
      <c r="DM188" s="48">
        <v>0.71</v>
      </c>
      <c r="DN188" s="11">
        <v>22.07</v>
      </c>
      <c r="DO188" s="49">
        <f t="shared" ref="DO188:DO199" si="1252">DN188/DM188*1000</f>
        <v>31084.507042253525</v>
      </c>
      <c r="DP188" s="48">
        <v>0</v>
      </c>
      <c r="DQ188" s="11">
        <v>0</v>
      </c>
      <c r="DR188" s="49">
        <v>0</v>
      </c>
      <c r="DS188" s="48">
        <v>0</v>
      </c>
      <c r="DT188" s="11">
        <v>0</v>
      </c>
      <c r="DU188" s="49">
        <v>0</v>
      </c>
      <c r="DV188" s="48">
        <v>0</v>
      </c>
      <c r="DW188" s="11">
        <v>0</v>
      </c>
      <c r="DX188" s="49">
        <v>0</v>
      </c>
      <c r="DY188" s="48">
        <v>0</v>
      </c>
      <c r="DZ188" s="11">
        <v>0</v>
      </c>
      <c r="EA188" s="49">
        <v>0</v>
      </c>
      <c r="EB188" s="48">
        <v>0</v>
      </c>
      <c r="EC188" s="11">
        <v>0</v>
      </c>
      <c r="ED188" s="49">
        <v>0</v>
      </c>
      <c r="EE188" s="48">
        <v>0</v>
      </c>
      <c r="EF188" s="11">
        <v>0</v>
      </c>
      <c r="EG188" s="49">
        <v>0</v>
      </c>
      <c r="EH188" s="48">
        <v>0</v>
      </c>
      <c r="EI188" s="11">
        <v>0</v>
      </c>
      <c r="EJ188" s="49">
        <v>0</v>
      </c>
      <c r="EK188" s="48">
        <v>0</v>
      </c>
      <c r="EL188" s="11">
        <v>0</v>
      </c>
      <c r="EM188" s="49">
        <f t="shared" ref="EM188:EM199" si="1253">IF(EK188=0,0,EL188/EK188*1000)</f>
        <v>0</v>
      </c>
      <c r="EN188" s="48">
        <v>0</v>
      </c>
      <c r="EO188" s="11">
        <v>0</v>
      </c>
      <c r="EP188" s="49">
        <v>0</v>
      </c>
      <c r="EQ188" s="48">
        <v>118.062</v>
      </c>
      <c r="ER188" s="11">
        <v>9365.7999999999993</v>
      </c>
      <c r="ES188" s="49">
        <f t="shared" ref="ES188:ES199" si="1254">ER188/EQ188*1000</f>
        <v>79329.504836441876</v>
      </c>
      <c r="ET188" s="48">
        <v>0</v>
      </c>
      <c r="EU188" s="11">
        <v>0</v>
      </c>
      <c r="EV188" s="49">
        <v>0</v>
      </c>
      <c r="EW188" s="48">
        <v>0</v>
      </c>
      <c r="EX188" s="11">
        <v>0</v>
      </c>
      <c r="EY188" s="49">
        <v>0</v>
      </c>
      <c r="EZ188" s="48">
        <v>0</v>
      </c>
      <c r="FA188" s="11">
        <v>0</v>
      </c>
      <c r="FB188" s="49">
        <v>0</v>
      </c>
      <c r="FC188" s="48">
        <v>0</v>
      </c>
      <c r="FD188" s="11">
        <v>0</v>
      </c>
      <c r="FE188" s="49">
        <v>0</v>
      </c>
      <c r="FF188" s="48">
        <v>10</v>
      </c>
      <c r="FG188" s="11">
        <v>245.71</v>
      </c>
      <c r="FH188" s="49">
        <f t="shared" ref="FH188:FH195" si="1255">FG188/FF188*1000</f>
        <v>24571</v>
      </c>
      <c r="FI188" s="48">
        <v>0</v>
      </c>
      <c r="FJ188" s="11">
        <v>0</v>
      </c>
      <c r="FK188" s="49">
        <v>0</v>
      </c>
      <c r="FL188" s="48">
        <v>0</v>
      </c>
      <c r="FM188" s="11">
        <v>0</v>
      </c>
      <c r="FN188" s="49">
        <v>0</v>
      </c>
      <c r="FO188" s="48">
        <v>0</v>
      </c>
      <c r="FP188" s="11">
        <v>0</v>
      </c>
      <c r="FQ188" s="49">
        <v>0</v>
      </c>
      <c r="FR188" s="48">
        <v>0</v>
      </c>
      <c r="FS188" s="11">
        <v>0</v>
      </c>
      <c r="FT188" s="49">
        <v>0</v>
      </c>
      <c r="FU188" s="48">
        <v>0</v>
      </c>
      <c r="FV188" s="11">
        <v>0</v>
      </c>
      <c r="FW188" s="49">
        <v>0</v>
      </c>
      <c r="FX188" s="48">
        <v>0</v>
      </c>
      <c r="FY188" s="11">
        <v>0</v>
      </c>
      <c r="FZ188" s="49">
        <v>0</v>
      </c>
      <c r="GA188" s="48">
        <v>0</v>
      </c>
      <c r="GB188" s="11">
        <v>0</v>
      </c>
      <c r="GC188" s="49">
        <v>0</v>
      </c>
      <c r="GD188" s="48">
        <v>0</v>
      </c>
      <c r="GE188" s="11">
        <v>0</v>
      </c>
      <c r="GF188" s="49">
        <v>0</v>
      </c>
      <c r="GG188" s="48">
        <v>0</v>
      </c>
      <c r="GH188" s="11">
        <v>0</v>
      </c>
      <c r="GI188" s="49">
        <v>0</v>
      </c>
      <c r="GJ188" s="48">
        <v>0</v>
      </c>
      <c r="GK188" s="11">
        <v>0</v>
      </c>
      <c r="GL188" s="49">
        <v>0</v>
      </c>
      <c r="GM188" s="48">
        <v>198.12</v>
      </c>
      <c r="GN188" s="11">
        <v>17417.73</v>
      </c>
      <c r="GO188" s="49">
        <f t="shared" ref="GO188:GO198" si="1256">GN188/GM188*1000</f>
        <v>87915.051483949108</v>
      </c>
      <c r="GP188" s="48">
        <v>0</v>
      </c>
      <c r="GQ188" s="11">
        <v>0</v>
      </c>
      <c r="GR188" s="49">
        <v>0</v>
      </c>
      <c r="GS188" s="48">
        <v>2.0139999999999998</v>
      </c>
      <c r="GT188" s="11">
        <v>343.68</v>
      </c>
      <c r="GU188" s="49">
        <f t="shared" ref="GU188:GU199" si="1257">GT188/GS188*1000</f>
        <v>170645.48162859981</v>
      </c>
      <c r="GV188" s="48">
        <v>0</v>
      </c>
      <c r="GW188" s="11">
        <v>0</v>
      </c>
      <c r="GX188" s="49">
        <v>0</v>
      </c>
      <c r="GY188" s="48">
        <v>0</v>
      </c>
      <c r="GZ188" s="11">
        <v>0</v>
      </c>
      <c r="HA188" s="49">
        <v>0</v>
      </c>
      <c r="HB188" s="48">
        <v>0</v>
      </c>
      <c r="HC188" s="11">
        <v>0</v>
      </c>
      <c r="HD188" s="49">
        <v>0</v>
      </c>
      <c r="HE188" s="48">
        <v>0</v>
      </c>
      <c r="HF188" s="11">
        <v>0</v>
      </c>
      <c r="HG188" s="49">
        <v>0</v>
      </c>
      <c r="HH188" s="48">
        <v>0</v>
      </c>
      <c r="HI188" s="11">
        <v>0</v>
      </c>
      <c r="HJ188" s="49">
        <v>0</v>
      </c>
      <c r="HK188" s="48">
        <v>0.188</v>
      </c>
      <c r="HL188" s="11">
        <v>1.25</v>
      </c>
      <c r="HM188" s="49">
        <f t="shared" ref="HM188" si="1258">HL188/HK188*1000</f>
        <v>6648.9361702127653</v>
      </c>
      <c r="HN188" s="48">
        <v>0</v>
      </c>
      <c r="HO188" s="11">
        <v>0</v>
      </c>
      <c r="HP188" s="49">
        <v>0</v>
      </c>
      <c r="HQ188" s="48">
        <v>0</v>
      </c>
      <c r="HR188" s="11">
        <v>0</v>
      </c>
      <c r="HS188" s="49">
        <v>0</v>
      </c>
      <c r="HT188" s="48">
        <v>3.0000000000000001E-3</v>
      </c>
      <c r="HU188" s="11">
        <v>0.26</v>
      </c>
      <c r="HV188" s="49">
        <f t="shared" ref="HV188:HV199" si="1259">HU188/HT188*1000</f>
        <v>86666.666666666672</v>
      </c>
      <c r="HW188" s="48">
        <v>25.44</v>
      </c>
      <c r="HX188" s="11">
        <v>2882.68</v>
      </c>
      <c r="HY188" s="49">
        <f t="shared" ref="HY188:HY199" si="1260">HX188/HW188*1000</f>
        <v>113312.89308176099</v>
      </c>
      <c r="HZ188" s="48">
        <v>0</v>
      </c>
      <c r="IA188" s="11">
        <v>0</v>
      </c>
      <c r="IB188" s="49">
        <v>0</v>
      </c>
      <c r="IC188" s="48"/>
      <c r="ID188" s="11"/>
      <c r="IE188" s="49"/>
      <c r="IF188" s="48"/>
      <c r="IG188" s="11"/>
      <c r="IH188" s="49"/>
      <c r="II188" s="48"/>
      <c r="IJ188" s="11"/>
      <c r="IK188" s="49"/>
      <c r="IL188" s="48"/>
      <c r="IM188" s="11"/>
      <c r="IN188" s="49"/>
      <c r="IO188" s="48"/>
      <c r="IP188" s="11"/>
      <c r="IQ188" s="49"/>
      <c r="IR188" s="48">
        <v>0</v>
      </c>
      <c r="IS188" s="11">
        <v>0</v>
      </c>
      <c r="IT188" s="49">
        <v>0</v>
      </c>
      <c r="IU188" s="10">
        <f t="shared" si="1031"/>
        <v>689.96400000000006</v>
      </c>
      <c r="IV188" s="15">
        <f t="shared" si="1032"/>
        <v>50484.700000000004</v>
      </c>
      <c r="IW188" s="6"/>
      <c r="IX188" s="9"/>
      <c r="IY188" s="6"/>
      <c r="IZ188" s="6"/>
      <c r="JA188" s="6"/>
      <c r="JB188" s="9"/>
      <c r="JC188" s="6"/>
      <c r="JD188" s="6"/>
      <c r="JE188" s="6"/>
      <c r="JF188" s="9"/>
      <c r="JG188" s="6"/>
      <c r="JH188" s="6"/>
      <c r="JI188" s="1"/>
      <c r="JJ188" s="2"/>
      <c r="JK188" s="1"/>
      <c r="JL188" s="1"/>
      <c r="JM188" s="1"/>
      <c r="JN188" s="2"/>
      <c r="JO188" s="1"/>
      <c r="JP188" s="1"/>
      <c r="JQ188" s="1"/>
      <c r="JR188" s="2"/>
      <c r="JS188" s="1"/>
      <c r="JT188" s="1"/>
      <c r="JU188" s="1"/>
      <c r="JV188" s="2"/>
      <c r="JW188" s="1"/>
      <c r="JX188" s="1"/>
      <c r="JY188" s="1"/>
      <c r="JZ188" s="2"/>
      <c r="KA188" s="1"/>
      <c r="KB188" s="1"/>
      <c r="KC188" s="1"/>
      <c r="KD188" s="2"/>
      <c r="KE188" s="1"/>
      <c r="KF188" s="1"/>
      <c r="KG188" s="1"/>
      <c r="KH188" s="2"/>
      <c r="KI188" s="1"/>
      <c r="KJ188" s="1"/>
      <c r="KK188" s="1"/>
      <c r="KL188" s="2"/>
      <c r="KM188" s="1"/>
      <c r="KN188" s="1"/>
      <c r="KO188" s="1"/>
    </row>
    <row r="189" spans="1:376" x14ac:dyDescent="0.3">
      <c r="A189" s="64">
        <v>2018</v>
      </c>
      <c r="B189" s="65" t="s">
        <v>6</v>
      </c>
      <c r="C189" s="48">
        <v>0</v>
      </c>
      <c r="D189" s="11">
        <v>0</v>
      </c>
      <c r="E189" s="49">
        <f t="shared" si="1238"/>
        <v>0</v>
      </c>
      <c r="F189" s="48">
        <v>0</v>
      </c>
      <c r="G189" s="11">
        <v>0</v>
      </c>
      <c r="H189" s="49">
        <v>0</v>
      </c>
      <c r="I189" s="48">
        <v>3.5819999999999999</v>
      </c>
      <c r="J189" s="11">
        <v>119.88</v>
      </c>
      <c r="K189" s="49">
        <f t="shared" si="1239"/>
        <v>33467.336683417088</v>
      </c>
      <c r="L189" s="48">
        <v>0</v>
      </c>
      <c r="M189" s="11">
        <v>0</v>
      </c>
      <c r="N189" s="49">
        <v>0</v>
      </c>
      <c r="O189" s="48">
        <v>0</v>
      </c>
      <c r="P189" s="11">
        <v>0</v>
      </c>
      <c r="Q189" s="49">
        <v>0</v>
      </c>
      <c r="R189" s="48">
        <v>0</v>
      </c>
      <c r="S189" s="11">
        <v>0</v>
      </c>
      <c r="T189" s="49">
        <v>0</v>
      </c>
      <c r="U189" s="48">
        <v>0</v>
      </c>
      <c r="V189" s="11">
        <v>0</v>
      </c>
      <c r="W189" s="49">
        <v>0</v>
      </c>
      <c r="X189" s="48">
        <v>9.9480000000000004</v>
      </c>
      <c r="Y189" s="11">
        <v>544.78</v>
      </c>
      <c r="Z189" s="49">
        <f t="shared" si="1241"/>
        <v>54762.766385203053</v>
      </c>
      <c r="AA189" s="48">
        <v>0</v>
      </c>
      <c r="AB189" s="11">
        <v>0</v>
      </c>
      <c r="AC189" s="49">
        <f t="shared" si="1242"/>
        <v>0</v>
      </c>
      <c r="AD189" s="48">
        <v>0</v>
      </c>
      <c r="AE189" s="11">
        <v>0</v>
      </c>
      <c r="AF189" s="49">
        <v>0</v>
      </c>
      <c r="AG189" s="48">
        <v>0</v>
      </c>
      <c r="AH189" s="11">
        <v>0</v>
      </c>
      <c r="AI189" s="49">
        <v>0</v>
      </c>
      <c r="AJ189" s="48">
        <v>0</v>
      </c>
      <c r="AK189" s="11">
        <v>0</v>
      </c>
      <c r="AL189" s="49">
        <v>0</v>
      </c>
      <c r="AM189" s="48">
        <v>0.25</v>
      </c>
      <c r="AN189" s="11">
        <v>39.57</v>
      </c>
      <c r="AO189" s="49">
        <f t="shared" si="1243"/>
        <v>158280</v>
      </c>
      <c r="AP189" s="48">
        <v>0</v>
      </c>
      <c r="AQ189" s="11">
        <v>0</v>
      </c>
      <c r="AR189" s="49">
        <v>0</v>
      </c>
      <c r="AS189" s="48">
        <v>0</v>
      </c>
      <c r="AT189" s="11">
        <v>0</v>
      </c>
      <c r="AU189" s="49">
        <f t="shared" si="1244"/>
        <v>0</v>
      </c>
      <c r="AV189" s="48">
        <v>0</v>
      </c>
      <c r="AW189" s="11">
        <v>0</v>
      </c>
      <c r="AX189" s="49">
        <v>0</v>
      </c>
      <c r="AY189" s="48">
        <v>60.024000000000001</v>
      </c>
      <c r="AZ189" s="11">
        <v>2633.11</v>
      </c>
      <c r="BA189" s="49">
        <f t="shared" si="1245"/>
        <v>43867.619618819139</v>
      </c>
      <c r="BB189" s="48">
        <v>0</v>
      </c>
      <c r="BC189" s="11">
        <v>0</v>
      </c>
      <c r="BD189" s="49">
        <v>0</v>
      </c>
      <c r="BE189" s="48">
        <v>6.9000000000000006E-2</v>
      </c>
      <c r="BF189" s="11">
        <v>2225.44</v>
      </c>
      <c r="BG189" s="49">
        <f t="shared" si="1246"/>
        <v>32252753.623188403</v>
      </c>
      <c r="BH189" s="48">
        <v>0</v>
      </c>
      <c r="BI189" s="11">
        <v>0</v>
      </c>
      <c r="BJ189" s="49">
        <v>0</v>
      </c>
      <c r="BK189" s="48">
        <v>31.141999999999999</v>
      </c>
      <c r="BL189" s="11">
        <v>2861.73</v>
      </c>
      <c r="BM189" s="49">
        <f t="shared" si="1247"/>
        <v>91892.942007578196</v>
      </c>
      <c r="BN189" s="48">
        <v>0</v>
      </c>
      <c r="BO189" s="11">
        <v>0</v>
      </c>
      <c r="BP189" s="49">
        <v>0</v>
      </c>
      <c r="BQ189" s="48">
        <v>224.096</v>
      </c>
      <c r="BR189" s="11">
        <v>11094.8</v>
      </c>
      <c r="BS189" s="49">
        <f t="shared" si="1248"/>
        <v>49509.13894045409</v>
      </c>
      <c r="BT189" s="48">
        <v>0</v>
      </c>
      <c r="BU189" s="11">
        <v>0</v>
      </c>
      <c r="BV189" s="49">
        <v>0</v>
      </c>
      <c r="BW189" s="48">
        <v>0</v>
      </c>
      <c r="BX189" s="11">
        <v>0</v>
      </c>
      <c r="BY189" s="49">
        <v>0</v>
      </c>
      <c r="BZ189" s="48">
        <v>0</v>
      </c>
      <c r="CA189" s="11">
        <v>0</v>
      </c>
      <c r="CB189" s="49">
        <v>0</v>
      </c>
      <c r="CC189" s="48">
        <v>0</v>
      </c>
      <c r="CD189" s="11">
        <v>0</v>
      </c>
      <c r="CE189" s="49">
        <v>0</v>
      </c>
      <c r="CF189" s="48">
        <v>0.6</v>
      </c>
      <c r="CG189" s="11">
        <v>69.099999999999994</v>
      </c>
      <c r="CH189" s="49">
        <f t="shared" si="1249"/>
        <v>115166.66666666666</v>
      </c>
      <c r="CI189" s="48">
        <v>4.5999999999999999E-2</v>
      </c>
      <c r="CJ189" s="11">
        <v>11.77</v>
      </c>
      <c r="CK189" s="49">
        <f t="shared" ref="CK189:CK197" si="1261">CJ189/CI189*1000</f>
        <v>255869.56521739133</v>
      </c>
      <c r="CL189" s="48">
        <v>0</v>
      </c>
      <c r="CM189" s="11">
        <v>0</v>
      </c>
      <c r="CN189" s="49">
        <v>0</v>
      </c>
      <c r="CO189" s="48">
        <v>0.39</v>
      </c>
      <c r="CP189" s="11">
        <v>267.99</v>
      </c>
      <c r="CQ189" s="49">
        <f t="shared" ref="CQ189:CQ198" si="1262">CP189/CO189*1000</f>
        <v>687153.84615384624</v>
      </c>
      <c r="CR189" s="48">
        <v>0</v>
      </c>
      <c r="CS189" s="11">
        <v>0</v>
      </c>
      <c r="CT189" s="49">
        <v>0</v>
      </c>
      <c r="CU189" s="48">
        <v>0</v>
      </c>
      <c r="CV189" s="11">
        <v>0</v>
      </c>
      <c r="CW189" s="49">
        <v>0</v>
      </c>
      <c r="CX189" s="48">
        <v>0.28499999999999998</v>
      </c>
      <c r="CY189" s="11">
        <v>121.09</v>
      </c>
      <c r="CZ189" s="49">
        <f t="shared" ref="CZ189:CZ199" si="1263">CY189/CX189*1000</f>
        <v>424877.19298245618</v>
      </c>
      <c r="DA189" s="48">
        <v>0</v>
      </c>
      <c r="DB189" s="11">
        <v>0</v>
      </c>
      <c r="DC189" s="49">
        <v>0</v>
      </c>
      <c r="DD189" s="48">
        <v>0.97499999999999998</v>
      </c>
      <c r="DE189" s="11">
        <v>26.25</v>
      </c>
      <c r="DF189" s="49">
        <f t="shared" ref="DF189" si="1264">DE189/DD189*1000</f>
        <v>26923.076923076922</v>
      </c>
      <c r="DG189" s="48">
        <v>0</v>
      </c>
      <c r="DH189" s="11">
        <v>0</v>
      </c>
      <c r="DI189" s="49">
        <v>0</v>
      </c>
      <c r="DJ189" s="48">
        <v>0</v>
      </c>
      <c r="DK189" s="11">
        <v>0</v>
      </c>
      <c r="DL189" s="49">
        <v>0</v>
      </c>
      <c r="DM189" s="48">
        <v>3.1160000000000001</v>
      </c>
      <c r="DN189" s="11">
        <v>73.400000000000006</v>
      </c>
      <c r="DO189" s="49">
        <f t="shared" si="1252"/>
        <v>23555.840821566111</v>
      </c>
      <c r="DP189" s="48">
        <v>0</v>
      </c>
      <c r="DQ189" s="11">
        <v>0</v>
      </c>
      <c r="DR189" s="49">
        <v>0</v>
      </c>
      <c r="DS189" s="48">
        <v>0</v>
      </c>
      <c r="DT189" s="11">
        <v>0</v>
      </c>
      <c r="DU189" s="49">
        <v>0</v>
      </c>
      <c r="DV189" s="48">
        <v>49.984000000000002</v>
      </c>
      <c r="DW189" s="11">
        <v>964.57</v>
      </c>
      <c r="DX189" s="49">
        <f t="shared" ref="DX189:DX199" si="1265">DW189/DV189*1000</f>
        <v>19297.575224071705</v>
      </c>
      <c r="DY189" s="48">
        <v>0</v>
      </c>
      <c r="DZ189" s="11">
        <v>0</v>
      </c>
      <c r="EA189" s="49">
        <v>0</v>
      </c>
      <c r="EB189" s="48">
        <v>0</v>
      </c>
      <c r="EC189" s="11">
        <v>0</v>
      </c>
      <c r="ED189" s="49">
        <v>0</v>
      </c>
      <c r="EE189" s="48">
        <v>5.0000000000000001E-3</v>
      </c>
      <c r="EF189" s="11">
        <v>0.42</v>
      </c>
      <c r="EG189" s="49">
        <f t="shared" ref="EG189" si="1266">EF189/EE189*1000</f>
        <v>84000</v>
      </c>
      <c r="EH189" s="48">
        <v>0</v>
      </c>
      <c r="EI189" s="11">
        <v>0</v>
      </c>
      <c r="EJ189" s="49">
        <v>0</v>
      </c>
      <c r="EK189" s="48">
        <v>0</v>
      </c>
      <c r="EL189" s="11">
        <v>0</v>
      </c>
      <c r="EM189" s="49">
        <f t="shared" si="1253"/>
        <v>0</v>
      </c>
      <c r="EN189" s="48">
        <v>0</v>
      </c>
      <c r="EO189" s="11">
        <v>0</v>
      </c>
      <c r="EP189" s="49">
        <v>0</v>
      </c>
      <c r="EQ189" s="48">
        <v>12.398999999999999</v>
      </c>
      <c r="ER189" s="11">
        <v>672.27</v>
      </c>
      <c r="ES189" s="49">
        <f t="shared" si="1254"/>
        <v>54219.695136704569</v>
      </c>
      <c r="ET189" s="48">
        <v>0</v>
      </c>
      <c r="EU189" s="11">
        <v>0</v>
      </c>
      <c r="EV189" s="49">
        <v>0</v>
      </c>
      <c r="EW189" s="48">
        <v>0</v>
      </c>
      <c r="EX189" s="11">
        <v>0</v>
      </c>
      <c r="EY189" s="49">
        <v>0</v>
      </c>
      <c r="EZ189" s="48">
        <v>0</v>
      </c>
      <c r="FA189" s="11">
        <v>0</v>
      </c>
      <c r="FB189" s="49">
        <v>0</v>
      </c>
      <c r="FC189" s="48">
        <v>0</v>
      </c>
      <c r="FD189" s="11">
        <v>0</v>
      </c>
      <c r="FE189" s="49">
        <v>0</v>
      </c>
      <c r="FF189" s="48">
        <v>0.22800000000000001</v>
      </c>
      <c r="FG189" s="11">
        <v>6.19</v>
      </c>
      <c r="FH189" s="49">
        <f t="shared" si="1255"/>
        <v>27149.122807017546</v>
      </c>
      <c r="FI189" s="48">
        <v>0</v>
      </c>
      <c r="FJ189" s="11">
        <v>0</v>
      </c>
      <c r="FK189" s="49">
        <v>0</v>
      </c>
      <c r="FL189" s="48">
        <v>0</v>
      </c>
      <c r="FM189" s="11">
        <v>0</v>
      </c>
      <c r="FN189" s="49">
        <v>0</v>
      </c>
      <c r="FO189" s="48">
        <v>0</v>
      </c>
      <c r="FP189" s="11">
        <v>0</v>
      </c>
      <c r="FQ189" s="49">
        <v>0</v>
      </c>
      <c r="FR189" s="48">
        <v>0</v>
      </c>
      <c r="FS189" s="11">
        <v>0</v>
      </c>
      <c r="FT189" s="49">
        <v>0</v>
      </c>
      <c r="FU189" s="48">
        <v>0</v>
      </c>
      <c r="FV189" s="11">
        <v>0</v>
      </c>
      <c r="FW189" s="49">
        <v>0</v>
      </c>
      <c r="FX189" s="48">
        <v>0</v>
      </c>
      <c r="FY189" s="11">
        <v>0</v>
      </c>
      <c r="FZ189" s="49">
        <v>0</v>
      </c>
      <c r="GA189" s="48">
        <v>0</v>
      </c>
      <c r="GB189" s="11">
        <v>0</v>
      </c>
      <c r="GC189" s="49">
        <v>0</v>
      </c>
      <c r="GD189" s="48">
        <v>4.6660000000000004</v>
      </c>
      <c r="GE189" s="11">
        <v>684.21</v>
      </c>
      <c r="GF189" s="49">
        <f t="shared" ref="GF189:GF197" si="1267">GE189/GD189*1000</f>
        <v>146637.37676810974</v>
      </c>
      <c r="GG189" s="48">
        <v>0</v>
      </c>
      <c r="GH189" s="11">
        <v>0</v>
      </c>
      <c r="GI189" s="49">
        <v>0</v>
      </c>
      <c r="GJ189" s="48">
        <v>0</v>
      </c>
      <c r="GK189" s="11">
        <v>0</v>
      </c>
      <c r="GL189" s="49">
        <v>0</v>
      </c>
      <c r="GM189" s="48">
        <v>0</v>
      </c>
      <c r="GN189" s="11">
        <v>0</v>
      </c>
      <c r="GO189" s="49">
        <v>0</v>
      </c>
      <c r="GP189" s="48">
        <v>0</v>
      </c>
      <c r="GQ189" s="11">
        <v>0</v>
      </c>
      <c r="GR189" s="49">
        <v>0</v>
      </c>
      <c r="GS189" s="48">
        <v>1.1459999999999999</v>
      </c>
      <c r="GT189" s="11">
        <v>268.74</v>
      </c>
      <c r="GU189" s="49">
        <f t="shared" si="1257"/>
        <v>234502.61780104713</v>
      </c>
      <c r="GV189" s="48">
        <v>0</v>
      </c>
      <c r="GW189" s="11">
        <v>0</v>
      </c>
      <c r="GX189" s="49">
        <v>0</v>
      </c>
      <c r="GY189" s="48">
        <v>0</v>
      </c>
      <c r="GZ189" s="11">
        <v>0</v>
      </c>
      <c r="HA189" s="49">
        <v>0</v>
      </c>
      <c r="HB189" s="48">
        <v>0</v>
      </c>
      <c r="HC189" s="11">
        <v>0</v>
      </c>
      <c r="HD189" s="49">
        <v>0</v>
      </c>
      <c r="HE189" s="48">
        <v>0</v>
      </c>
      <c r="HF189" s="11">
        <v>0</v>
      </c>
      <c r="HG189" s="49">
        <v>0</v>
      </c>
      <c r="HH189" s="48">
        <v>1E-3</v>
      </c>
      <c r="HI189" s="11">
        <v>0.59</v>
      </c>
      <c r="HJ189" s="49">
        <f t="shared" ref="HJ189" si="1268">HI189/HH189*1000</f>
        <v>590000</v>
      </c>
      <c r="HK189" s="48">
        <v>0</v>
      </c>
      <c r="HL189" s="11">
        <v>0</v>
      </c>
      <c r="HM189" s="49">
        <v>0</v>
      </c>
      <c r="HN189" s="48">
        <v>0</v>
      </c>
      <c r="HO189" s="11">
        <v>0</v>
      </c>
      <c r="HP189" s="49">
        <v>0</v>
      </c>
      <c r="HQ189" s="48">
        <v>0</v>
      </c>
      <c r="HR189" s="11">
        <v>0</v>
      </c>
      <c r="HS189" s="49">
        <v>0</v>
      </c>
      <c r="HT189" s="48">
        <v>0</v>
      </c>
      <c r="HU189" s="11">
        <v>0</v>
      </c>
      <c r="HV189" s="49">
        <v>0</v>
      </c>
      <c r="HW189" s="48">
        <v>38.414999999999999</v>
      </c>
      <c r="HX189" s="11">
        <v>2747.74</v>
      </c>
      <c r="HY189" s="49">
        <f t="shared" si="1260"/>
        <v>71527.788624235327</v>
      </c>
      <c r="HZ189" s="48">
        <v>4.0000000000000001E-3</v>
      </c>
      <c r="IA189" s="11">
        <v>0.06</v>
      </c>
      <c r="IB189" s="49">
        <f t="shared" ref="IB189" si="1269">IA189/HZ189*1000</f>
        <v>15000</v>
      </c>
      <c r="IC189" s="48"/>
      <c r="ID189" s="11"/>
      <c r="IE189" s="49"/>
      <c r="IF189" s="48"/>
      <c r="IG189" s="11"/>
      <c r="IH189" s="49"/>
      <c r="II189" s="48"/>
      <c r="IJ189" s="11"/>
      <c r="IK189" s="49"/>
      <c r="IL189" s="48"/>
      <c r="IM189" s="11"/>
      <c r="IN189" s="49"/>
      <c r="IO189" s="48"/>
      <c r="IP189" s="11"/>
      <c r="IQ189" s="49"/>
      <c r="IR189" s="48">
        <v>0</v>
      </c>
      <c r="IS189" s="11">
        <v>0</v>
      </c>
      <c r="IT189" s="49">
        <v>0</v>
      </c>
      <c r="IU189" s="10">
        <f t="shared" si="1031"/>
        <v>441.30200000000008</v>
      </c>
      <c r="IV189" s="15">
        <f t="shared" si="1032"/>
        <v>23208.26</v>
      </c>
      <c r="IW189" s="6"/>
      <c r="IX189" s="9"/>
      <c r="IY189" s="6"/>
      <c r="IZ189" s="6"/>
      <c r="JA189" s="6"/>
      <c r="JB189" s="9"/>
      <c r="JC189" s="6"/>
      <c r="JD189" s="6"/>
      <c r="JE189" s="6"/>
      <c r="JF189" s="9"/>
      <c r="JG189" s="6"/>
      <c r="JH189" s="6"/>
      <c r="JI189" s="1"/>
      <c r="JJ189" s="2"/>
      <c r="JK189" s="1"/>
      <c r="JL189" s="1"/>
      <c r="JM189" s="1"/>
      <c r="JN189" s="2"/>
      <c r="JO189" s="1"/>
      <c r="JP189" s="1"/>
      <c r="JQ189" s="1"/>
      <c r="JR189" s="2"/>
      <c r="JS189" s="1"/>
      <c r="JT189" s="1"/>
      <c r="JU189" s="1"/>
      <c r="JV189" s="2"/>
      <c r="JW189" s="1"/>
      <c r="JX189" s="1"/>
      <c r="JY189" s="1"/>
      <c r="JZ189" s="2"/>
      <c r="KA189" s="1"/>
      <c r="KB189" s="1"/>
      <c r="KC189" s="1"/>
      <c r="KD189" s="2"/>
      <c r="KE189" s="1"/>
      <c r="KF189" s="1"/>
      <c r="KG189" s="1"/>
      <c r="KH189" s="2"/>
      <c r="KI189" s="1"/>
      <c r="KJ189" s="1"/>
      <c r="KK189" s="1"/>
      <c r="KL189" s="2"/>
      <c r="KM189" s="1"/>
      <c r="KN189" s="1"/>
      <c r="KO189" s="1"/>
    </row>
    <row r="190" spans="1:376" x14ac:dyDescent="0.3">
      <c r="A190" s="64">
        <v>2018</v>
      </c>
      <c r="B190" s="65" t="s">
        <v>7</v>
      </c>
      <c r="C190" s="48">
        <v>0</v>
      </c>
      <c r="D190" s="11">
        <v>0</v>
      </c>
      <c r="E190" s="49">
        <f t="shared" si="1238"/>
        <v>0</v>
      </c>
      <c r="F190" s="48">
        <v>0</v>
      </c>
      <c r="G190" s="11">
        <v>0</v>
      </c>
      <c r="H190" s="49">
        <v>0</v>
      </c>
      <c r="I190" s="48">
        <v>1.028</v>
      </c>
      <c r="J190" s="11">
        <v>25.62</v>
      </c>
      <c r="K190" s="49">
        <f t="shared" si="1239"/>
        <v>24922.17898832685</v>
      </c>
      <c r="L190" s="48">
        <v>0</v>
      </c>
      <c r="M190" s="11">
        <v>0</v>
      </c>
      <c r="N190" s="49">
        <v>0</v>
      </c>
      <c r="O190" s="48">
        <v>0</v>
      </c>
      <c r="P190" s="11">
        <v>0</v>
      </c>
      <c r="Q190" s="49">
        <v>0</v>
      </c>
      <c r="R190" s="48">
        <v>0</v>
      </c>
      <c r="S190" s="11">
        <v>0</v>
      </c>
      <c r="T190" s="49">
        <v>0</v>
      </c>
      <c r="U190" s="48">
        <v>0</v>
      </c>
      <c r="V190" s="11">
        <v>0</v>
      </c>
      <c r="W190" s="49">
        <v>0</v>
      </c>
      <c r="X190" s="48">
        <v>11</v>
      </c>
      <c r="Y190" s="11">
        <v>559.46</v>
      </c>
      <c r="Z190" s="49">
        <f t="shared" si="1241"/>
        <v>50860.000000000007</v>
      </c>
      <c r="AA190" s="48">
        <v>0</v>
      </c>
      <c r="AB190" s="11">
        <v>0</v>
      </c>
      <c r="AC190" s="49">
        <f t="shared" si="1242"/>
        <v>0</v>
      </c>
      <c r="AD190" s="48">
        <v>0</v>
      </c>
      <c r="AE190" s="11">
        <v>0</v>
      </c>
      <c r="AF190" s="49">
        <v>0</v>
      </c>
      <c r="AG190" s="48">
        <v>0</v>
      </c>
      <c r="AH190" s="11">
        <v>0</v>
      </c>
      <c r="AI190" s="49">
        <v>0</v>
      </c>
      <c r="AJ190" s="48">
        <v>0</v>
      </c>
      <c r="AK190" s="11">
        <v>0</v>
      </c>
      <c r="AL190" s="49">
        <v>0</v>
      </c>
      <c r="AM190" s="48">
        <v>0</v>
      </c>
      <c r="AN190" s="11">
        <v>0</v>
      </c>
      <c r="AO190" s="49">
        <v>0</v>
      </c>
      <c r="AP190" s="48">
        <v>0</v>
      </c>
      <c r="AQ190" s="11">
        <v>0</v>
      </c>
      <c r="AR190" s="49">
        <v>0</v>
      </c>
      <c r="AS190" s="48">
        <v>0</v>
      </c>
      <c r="AT190" s="11">
        <v>0</v>
      </c>
      <c r="AU190" s="49">
        <f t="shared" si="1244"/>
        <v>0</v>
      </c>
      <c r="AV190" s="48">
        <v>0</v>
      </c>
      <c r="AW190" s="11">
        <v>0</v>
      </c>
      <c r="AX190" s="49">
        <v>0</v>
      </c>
      <c r="AY190" s="48">
        <v>37.44</v>
      </c>
      <c r="AZ190" s="11">
        <v>2260.38</v>
      </c>
      <c r="BA190" s="49">
        <f t="shared" si="1245"/>
        <v>60373.397435897445</v>
      </c>
      <c r="BB190" s="48">
        <v>0.91600000000000004</v>
      </c>
      <c r="BC190" s="11">
        <v>52.36</v>
      </c>
      <c r="BD190" s="49">
        <f t="shared" ref="BD190" si="1270">BC190/BB190*1000</f>
        <v>57161.572052401745</v>
      </c>
      <c r="BE190" s="48">
        <v>0</v>
      </c>
      <c r="BF190" s="11">
        <v>0</v>
      </c>
      <c r="BG190" s="49">
        <v>0</v>
      </c>
      <c r="BH190" s="48">
        <v>0</v>
      </c>
      <c r="BI190" s="11">
        <v>0</v>
      </c>
      <c r="BJ190" s="49">
        <v>0</v>
      </c>
      <c r="BK190" s="48">
        <v>18.565000000000001</v>
      </c>
      <c r="BL190" s="11">
        <v>2089.13</v>
      </c>
      <c r="BM190" s="49">
        <f t="shared" si="1247"/>
        <v>112530.56827363318</v>
      </c>
      <c r="BN190" s="48">
        <v>0.93600000000000005</v>
      </c>
      <c r="BO190" s="11">
        <v>59.31</v>
      </c>
      <c r="BP190" s="49">
        <f t="shared" ref="BP190" si="1271">BO190/BN190*1000</f>
        <v>63365.38461538461</v>
      </c>
      <c r="BQ190" s="48">
        <v>144.18100000000001</v>
      </c>
      <c r="BR190" s="11">
        <v>6071.13</v>
      </c>
      <c r="BS190" s="49">
        <f t="shared" si="1248"/>
        <v>42107.697962977094</v>
      </c>
      <c r="BT190" s="48">
        <v>0</v>
      </c>
      <c r="BU190" s="11">
        <v>0</v>
      </c>
      <c r="BV190" s="49">
        <v>0</v>
      </c>
      <c r="BW190" s="48">
        <v>0</v>
      </c>
      <c r="BX190" s="11">
        <v>0</v>
      </c>
      <c r="BY190" s="49">
        <v>0</v>
      </c>
      <c r="BZ190" s="48">
        <v>0</v>
      </c>
      <c r="CA190" s="11">
        <v>0</v>
      </c>
      <c r="CB190" s="49">
        <v>0</v>
      </c>
      <c r="CC190" s="48">
        <v>0</v>
      </c>
      <c r="CD190" s="11">
        <v>0</v>
      </c>
      <c r="CE190" s="49">
        <v>0</v>
      </c>
      <c r="CF190" s="48">
        <v>0.6</v>
      </c>
      <c r="CG190" s="11">
        <v>67.62</v>
      </c>
      <c r="CH190" s="49">
        <f t="shared" si="1249"/>
        <v>112700.00000000001</v>
      </c>
      <c r="CI190" s="48">
        <v>0</v>
      </c>
      <c r="CJ190" s="11">
        <v>0</v>
      </c>
      <c r="CK190" s="49">
        <v>0</v>
      </c>
      <c r="CL190" s="48">
        <v>0</v>
      </c>
      <c r="CM190" s="11">
        <v>0</v>
      </c>
      <c r="CN190" s="49">
        <v>0</v>
      </c>
      <c r="CO190" s="48">
        <v>0.06</v>
      </c>
      <c r="CP190" s="11">
        <v>116.64</v>
      </c>
      <c r="CQ190" s="49">
        <f t="shared" si="1262"/>
        <v>1944000</v>
      </c>
      <c r="CR190" s="48">
        <v>11.47</v>
      </c>
      <c r="CS190" s="11">
        <v>1453.01</v>
      </c>
      <c r="CT190" s="49">
        <f t="shared" ref="CT190:CT197" si="1272">CS190/CR190*1000</f>
        <v>126679.16303400173</v>
      </c>
      <c r="CU190" s="48">
        <v>6.83</v>
      </c>
      <c r="CV190" s="11">
        <v>263.89</v>
      </c>
      <c r="CW190" s="49">
        <f t="shared" si="1250"/>
        <v>38636.896046852125</v>
      </c>
      <c r="CX190" s="48">
        <v>0</v>
      </c>
      <c r="CY190" s="11">
        <v>0</v>
      </c>
      <c r="CZ190" s="49">
        <v>0</v>
      </c>
      <c r="DA190" s="48">
        <v>0</v>
      </c>
      <c r="DB190" s="11">
        <v>0</v>
      </c>
      <c r="DC190" s="49">
        <v>0</v>
      </c>
      <c r="DD190" s="48">
        <v>0</v>
      </c>
      <c r="DE190" s="11">
        <v>0</v>
      </c>
      <c r="DF190" s="49">
        <v>0</v>
      </c>
      <c r="DG190" s="48">
        <v>0</v>
      </c>
      <c r="DH190" s="11">
        <v>0</v>
      </c>
      <c r="DI190" s="49">
        <v>0</v>
      </c>
      <c r="DJ190" s="48">
        <v>0</v>
      </c>
      <c r="DK190" s="11">
        <v>0</v>
      </c>
      <c r="DL190" s="49">
        <v>0</v>
      </c>
      <c r="DM190" s="48">
        <v>1.0609999999999999</v>
      </c>
      <c r="DN190" s="11">
        <v>5.74</v>
      </c>
      <c r="DO190" s="49">
        <f t="shared" si="1252"/>
        <v>5409.990574929313</v>
      </c>
      <c r="DP190" s="48">
        <v>0</v>
      </c>
      <c r="DQ190" s="11">
        <v>0</v>
      </c>
      <c r="DR190" s="49">
        <v>0</v>
      </c>
      <c r="DS190" s="48">
        <v>0</v>
      </c>
      <c r="DT190" s="11">
        <v>0</v>
      </c>
      <c r="DU190" s="49">
        <v>0</v>
      </c>
      <c r="DV190" s="48">
        <v>0</v>
      </c>
      <c r="DW190" s="11">
        <v>0</v>
      </c>
      <c r="DX190" s="49">
        <v>0</v>
      </c>
      <c r="DY190" s="48">
        <v>0</v>
      </c>
      <c r="DZ190" s="11">
        <v>0</v>
      </c>
      <c r="EA190" s="49">
        <v>0</v>
      </c>
      <c r="EB190" s="48">
        <v>0</v>
      </c>
      <c r="EC190" s="11">
        <v>0</v>
      </c>
      <c r="ED190" s="49">
        <v>0</v>
      </c>
      <c r="EE190" s="48">
        <v>0</v>
      </c>
      <c r="EF190" s="11">
        <v>0</v>
      </c>
      <c r="EG190" s="49">
        <v>0</v>
      </c>
      <c r="EH190" s="48">
        <v>0</v>
      </c>
      <c r="EI190" s="11">
        <v>0</v>
      </c>
      <c r="EJ190" s="49">
        <v>0</v>
      </c>
      <c r="EK190" s="48">
        <v>0</v>
      </c>
      <c r="EL190" s="11">
        <v>0</v>
      </c>
      <c r="EM190" s="49">
        <f t="shared" si="1253"/>
        <v>0</v>
      </c>
      <c r="EN190" s="48">
        <v>0</v>
      </c>
      <c r="EO190" s="11">
        <v>0</v>
      </c>
      <c r="EP190" s="49">
        <v>0</v>
      </c>
      <c r="EQ190" s="48">
        <v>79.891000000000005</v>
      </c>
      <c r="ER190" s="11">
        <v>7890.28</v>
      </c>
      <c r="ES190" s="49">
        <f t="shared" si="1254"/>
        <v>98763.064675620524</v>
      </c>
      <c r="ET190" s="48">
        <v>0</v>
      </c>
      <c r="EU190" s="11">
        <v>0</v>
      </c>
      <c r="EV190" s="49">
        <v>0</v>
      </c>
      <c r="EW190" s="48">
        <v>0</v>
      </c>
      <c r="EX190" s="11">
        <v>0</v>
      </c>
      <c r="EY190" s="49">
        <v>0</v>
      </c>
      <c r="EZ190" s="48">
        <v>0</v>
      </c>
      <c r="FA190" s="11">
        <v>0</v>
      </c>
      <c r="FB190" s="49">
        <v>0</v>
      </c>
      <c r="FC190" s="48">
        <v>0</v>
      </c>
      <c r="FD190" s="11">
        <v>0</v>
      </c>
      <c r="FE190" s="49">
        <v>0</v>
      </c>
      <c r="FF190" s="48">
        <v>0</v>
      </c>
      <c r="FG190" s="11">
        <v>0</v>
      </c>
      <c r="FH190" s="49">
        <v>0</v>
      </c>
      <c r="FI190" s="48">
        <v>0</v>
      </c>
      <c r="FJ190" s="11">
        <v>0</v>
      </c>
      <c r="FK190" s="49">
        <v>0</v>
      </c>
      <c r="FL190" s="48">
        <v>0</v>
      </c>
      <c r="FM190" s="11">
        <v>0</v>
      </c>
      <c r="FN190" s="49">
        <v>0</v>
      </c>
      <c r="FO190" s="48">
        <v>0</v>
      </c>
      <c r="FP190" s="11">
        <v>0</v>
      </c>
      <c r="FQ190" s="49">
        <v>0</v>
      </c>
      <c r="FR190" s="48">
        <v>0</v>
      </c>
      <c r="FS190" s="11">
        <v>0</v>
      </c>
      <c r="FT190" s="49">
        <v>0</v>
      </c>
      <c r="FU190" s="48">
        <v>0</v>
      </c>
      <c r="FV190" s="11">
        <v>0</v>
      </c>
      <c r="FW190" s="49">
        <v>0</v>
      </c>
      <c r="FX190" s="48">
        <v>0</v>
      </c>
      <c r="FY190" s="11">
        <v>0</v>
      </c>
      <c r="FZ190" s="49">
        <v>0</v>
      </c>
      <c r="GA190" s="48">
        <v>0</v>
      </c>
      <c r="GB190" s="11">
        <v>0</v>
      </c>
      <c r="GC190" s="49">
        <v>0</v>
      </c>
      <c r="GD190" s="48">
        <v>0</v>
      </c>
      <c r="GE190" s="11">
        <v>0</v>
      </c>
      <c r="GF190" s="49">
        <v>0</v>
      </c>
      <c r="GG190" s="48">
        <v>0</v>
      </c>
      <c r="GH190" s="11">
        <v>0</v>
      </c>
      <c r="GI190" s="49">
        <v>0</v>
      </c>
      <c r="GJ190" s="48">
        <v>0</v>
      </c>
      <c r="GK190" s="11">
        <v>0</v>
      </c>
      <c r="GL190" s="49">
        <v>0</v>
      </c>
      <c r="GM190" s="48">
        <v>11.906000000000001</v>
      </c>
      <c r="GN190" s="11">
        <v>1448.88</v>
      </c>
      <c r="GO190" s="49">
        <f t="shared" si="1256"/>
        <v>121693.26390055435</v>
      </c>
      <c r="GP190" s="48">
        <v>0</v>
      </c>
      <c r="GQ190" s="11">
        <v>0</v>
      </c>
      <c r="GR190" s="49">
        <v>0</v>
      </c>
      <c r="GS190" s="48">
        <v>5.2770000000000001</v>
      </c>
      <c r="GT190" s="11">
        <v>829.12</v>
      </c>
      <c r="GU190" s="49">
        <f t="shared" si="1257"/>
        <v>157119.57551639187</v>
      </c>
      <c r="GV190" s="48">
        <v>0</v>
      </c>
      <c r="GW190" s="11">
        <v>0</v>
      </c>
      <c r="GX190" s="49">
        <v>0</v>
      </c>
      <c r="GY190" s="48">
        <v>0.308</v>
      </c>
      <c r="GZ190" s="11">
        <v>5.0599999999999996</v>
      </c>
      <c r="HA190" s="49">
        <f t="shared" ref="HA190" si="1273">GZ190/GY190*1000</f>
        <v>16428.571428571428</v>
      </c>
      <c r="HB190" s="48">
        <v>0</v>
      </c>
      <c r="HC190" s="11">
        <v>0</v>
      </c>
      <c r="HD190" s="49">
        <v>0</v>
      </c>
      <c r="HE190" s="48">
        <v>0</v>
      </c>
      <c r="HF190" s="11">
        <v>0</v>
      </c>
      <c r="HG190" s="49">
        <v>0</v>
      </c>
      <c r="HH190" s="48">
        <v>0</v>
      </c>
      <c r="HI190" s="11">
        <v>0</v>
      </c>
      <c r="HJ190" s="49">
        <v>0</v>
      </c>
      <c r="HK190" s="48">
        <v>0</v>
      </c>
      <c r="HL190" s="11">
        <v>0</v>
      </c>
      <c r="HM190" s="49">
        <v>0</v>
      </c>
      <c r="HN190" s="48">
        <v>0</v>
      </c>
      <c r="HO190" s="11">
        <v>0</v>
      </c>
      <c r="HP190" s="49">
        <v>0</v>
      </c>
      <c r="HQ190" s="48">
        <v>0</v>
      </c>
      <c r="HR190" s="11">
        <v>0</v>
      </c>
      <c r="HS190" s="49">
        <v>0</v>
      </c>
      <c r="HT190" s="48">
        <v>0</v>
      </c>
      <c r="HU190" s="11">
        <v>0</v>
      </c>
      <c r="HV190" s="49">
        <v>0</v>
      </c>
      <c r="HW190" s="48">
        <v>24.965</v>
      </c>
      <c r="HX190" s="11">
        <v>3670.81</v>
      </c>
      <c r="HY190" s="49">
        <f t="shared" si="1260"/>
        <v>147038.25355497695</v>
      </c>
      <c r="HZ190" s="48">
        <v>0</v>
      </c>
      <c r="IA190" s="11">
        <v>0</v>
      </c>
      <c r="IB190" s="49">
        <v>0</v>
      </c>
      <c r="IC190" s="48"/>
      <c r="ID190" s="11"/>
      <c r="IE190" s="49"/>
      <c r="IF190" s="48"/>
      <c r="IG190" s="11"/>
      <c r="IH190" s="49"/>
      <c r="II190" s="48"/>
      <c r="IJ190" s="11"/>
      <c r="IK190" s="49"/>
      <c r="IL190" s="48"/>
      <c r="IM190" s="11"/>
      <c r="IN190" s="49"/>
      <c r="IO190" s="48"/>
      <c r="IP190" s="11"/>
      <c r="IQ190" s="49"/>
      <c r="IR190" s="48">
        <v>0</v>
      </c>
      <c r="IS190" s="11">
        <v>0</v>
      </c>
      <c r="IT190" s="49">
        <v>0</v>
      </c>
      <c r="IU190" s="10">
        <f t="shared" si="1031"/>
        <v>356.43400000000003</v>
      </c>
      <c r="IV190" s="15">
        <f t="shared" si="1032"/>
        <v>26868.440000000002</v>
      </c>
      <c r="IW190" s="6"/>
      <c r="IX190" s="9"/>
      <c r="IY190" s="6"/>
      <c r="IZ190" s="6"/>
      <c r="JA190" s="6"/>
      <c r="JB190" s="9"/>
      <c r="JC190" s="6"/>
      <c r="JD190" s="6"/>
      <c r="JE190" s="6"/>
      <c r="JF190" s="9"/>
      <c r="JG190" s="6"/>
      <c r="JH190" s="6"/>
      <c r="JI190" s="1"/>
      <c r="JJ190" s="2"/>
      <c r="JK190" s="1"/>
      <c r="JL190" s="1"/>
      <c r="JM190" s="1"/>
      <c r="JN190" s="2"/>
      <c r="JO190" s="1"/>
      <c r="JP190" s="1"/>
      <c r="JQ190" s="1"/>
      <c r="JR190" s="2"/>
      <c r="JS190" s="1"/>
      <c r="JT190" s="1"/>
      <c r="JU190" s="1"/>
      <c r="JV190" s="2"/>
      <c r="JW190" s="1"/>
      <c r="JX190" s="1"/>
      <c r="JY190" s="1"/>
      <c r="JZ190" s="2"/>
      <c r="KA190" s="1"/>
      <c r="KB190" s="1"/>
      <c r="KC190" s="1"/>
      <c r="KD190" s="2"/>
      <c r="KE190" s="1"/>
      <c r="KF190" s="1"/>
      <c r="KG190" s="1"/>
      <c r="KH190" s="2"/>
      <c r="KI190" s="1"/>
      <c r="KJ190" s="1"/>
      <c r="KK190" s="1"/>
      <c r="KL190" s="2"/>
      <c r="KM190" s="1"/>
      <c r="KN190" s="1"/>
      <c r="KO190" s="1"/>
    </row>
    <row r="191" spans="1:376" x14ac:dyDescent="0.3">
      <c r="A191" s="64">
        <v>2018</v>
      </c>
      <c r="B191" s="65" t="s">
        <v>8</v>
      </c>
      <c r="C191" s="48">
        <v>0</v>
      </c>
      <c r="D191" s="11">
        <v>0</v>
      </c>
      <c r="E191" s="49">
        <f t="shared" si="1238"/>
        <v>0</v>
      </c>
      <c r="F191" s="48">
        <v>0</v>
      </c>
      <c r="G191" s="11">
        <v>0</v>
      </c>
      <c r="H191" s="49">
        <v>0</v>
      </c>
      <c r="I191" s="48">
        <v>2.718</v>
      </c>
      <c r="J191" s="11">
        <v>92.07</v>
      </c>
      <c r="K191" s="49">
        <f t="shared" si="1239"/>
        <v>33874.172185430463</v>
      </c>
      <c r="L191" s="48">
        <v>0</v>
      </c>
      <c r="M191" s="11">
        <v>0</v>
      </c>
      <c r="N191" s="49">
        <v>0</v>
      </c>
      <c r="O191" s="48">
        <v>0</v>
      </c>
      <c r="P191" s="11">
        <v>0</v>
      </c>
      <c r="Q191" s="49">
        <v>0</v>
      </c>
      <c r="R191" s="48">
        <v>0</v>
      </c>
      <c r="S191" s="11">
        <v>0</v>
      </c>
      <c r="T191" s="49">
        <v>0</v>
      </c>
      <c r="U191" s="48">
        <v>0</v>
      </c>
      <c r="V191" s="11">
        <v>0</v>
      </c>
      <c r="W191" s="49">
        <v>0</v>
      </c>
      <c r="X191" s="48">
        <v>18.055</v>
      </c>
      <c r="Y191" s="11">
        <v>507.42</v>
      </c>
      <c r="Z191" s="49">
        <f t="shared" si="1241"/>
        <v>28104.126280808643</v>
      </c>
      <c r="AA191" s="48">
        <v>0</v>
      </c>
      <c r="AB191" s="11">
        <v>0</v>
      </c>
      <c r="AC191" s="49">
        <f t="shared" si="1242"/>
        <v>0</v>
      </c>
      <c r="AD191" s="48">
        <v>0</v>
      </c>
      <c r="AE191" s="11">
        <v>0</v>
      </c>
      <c r="AF191" s="49">
        <v>0</v>
      </c>
      <c r="AG191" s="48">
        <v>0</v>
      </c>
      <c r="AH191" s="11">
        <v>0</v>
      </c>
      <c r="AI191" s="49">
        <v>0</v>
      </c>
      <c r="AJ191" s="48">
        <v>0</v>
      </c>
      <c r="AK191" s="11">
        <v>0</v>
      </c>
      <c r="AL191" s="49">
        <v>0</v>
      </c>
      <c r="AM191" s="48">
        <v>0.375</v>
      </c>
      <c r="AN191" s="11">
        <v>56.01</v>
      </c>
      <c r="AO191" s="49">
        <f t="shared" si="1243"/>
        <v>149359.99999999997</v>
      </c>
      <c r="AP191" s="48">
        <v>0</v>
      </c>
      <c r="AQ191" s="11">
        <v>0</v>
      </c>
      <c r="AR191" s="49">
        <v>0</v>
      </c>
      <c r="AS191" s="48">
        <v>0</v>
      </c>
      <c r="AT191" s="11">
        <v>0</v>
      </c>
      <c r="AU191" s="49">
        <f t="shared" si="1244"/>
        <v>0</v>
      </c>
      <c r="AV191" s="48">
        <v>0</v>
      </c>
      <c r="AW191" s="11">
        <v>0</v>
      </c>
      <c r="AX191" s="49">
        <v>0</v>
      </c>
      <c r="AY191" s="48">
        <v>4.0000000000000001E-3</v>
      </c>
      <c r="AZ191" s="11">
        <v>8.25</v>
      </c>
      <c r="BA191" s="49">
        <f t="shared" si="1245"/>
        <v>2062500</v>
      </c>
      <c r="BB191" s="48">
        <v>0</v>
      </c>
      <c r="BC191" s="11">
        <v>0</v>
      </c>
      <c r="BD191" s="49">
        <v>0</v>
      </c>
      <c r="BE191" s="48">
        <v>0.114</v>
      </c>
      <c r="BF191" s="11">
        <v>971.13</v>
      </c>
      <c r="BG191" s="49">
        <f t="shared" ref="BG191:BG199" si="1274">BF191/BE191*1000</f>
        <v>8518684.2105263155</v>
      </c>
      <c r="BH191" s="48">
        <v>0</v>
      </c>
      <c r="BI191" s="11">
        <v>0</v>
      </c>
      <c r="BJ191" s="49">
        <v>0</v>
      </c>
      <c r="BK191" s="48">
        <v>20.844999999999999</v>
      </c>
      <c r="BL191" s="11">
        <v>1351.24</v>
      </c>
      <c r="BM191" s="49">
        <f t="shared" si="1247"/>
        <v>64823.21899736148</v>
      </c>
      <c r="BN191" s="48">
        <v>0</v>
      </c>
      <c r="BO191" s="11">
        <v>0</v>
      </c>
      <c r="BP191" s="49">
        <v>0</v>
      </c>
      <c r="BQ191" s="48">
        <v>106.803</v>
      </c>
      <c r="BR191" s="11">
        <v>5408.13</v>
      </c>
      <c r="BS191" s="49">
        <f t="shared" si="1248"/>
        <v>50636.498974747905</v>
      </c>
      <c r="BT191" s="48">
        <v>0</v>
      </c>
      <c r="BU191" s="11">
        <v>0</v>
      </c>
      <c r="BV191" s="49">
        <v>0</v>
      </c>
      <c r="BW191" s="48">
        <v>0</v>
      </c>
      <c r="BX191" s="11">
        <v>0</v>
      </c>
      <c r="BY191" s="49">
        <v>0</v>
      </c>
      <c r="BZ191" s="48">
        <v>0</v>
      </c>
      <c r="CA191" s="11">
        <v>0</v>
      </c>
      <c r="CB191" s="49">
        <v>0</v>
      </c>
      <c r="CC191" s="48">
        <v>7.0000000000000007E-2</v>
      </c>
      <c r="CD191" s="11">
        <v>0.49</v>
      </c>
      <c r="CE191" s="49">
        <f t="shared" ref="CE191" si="1275">CD191/CC191*1000</f>
        <v>6999.9999999999991</v>
      </c>
      <c r="CF191" s="48">
        <v>0.18</v>
      </c>
      <c r="CG191" s="11">
        <v>62.28</v>
      </c>
      <c r="CH191" s="49">
        <f t="shared" si="1249"/>
        <v>346000</v>
      </c>
      <c r="CI191" s="48">
        <v>0</v>
      </c>
      <c r="CJ191" s="11">
        <v>0</v>
      </c>
      <c r="CK191" s="49">
        <v>0</v>
      </c>
      <c r="CL191" s="48">
        <v>0</v>
      </c>
      <c r="CM191" s="11">
        <v>0</v>
      </c>
      <c r="CN191" s="49">
        <v>0</v>
      </c>
      <c r="CO191" s="48">
        <v>0.41</v>
      </c>
      <c r="CP191" s="11">
        <v>171.29</v>
      </c>
      <c r="CQ191" s="49">
        <f t="shared" si="1262"/>
        <v>417780.4878048781</v>
      </c>
      <c r="CR191" s="48">
        <v>0</v>
      </c>
      <c r="CS191" s="11">
        <v>0</v>
      </c>
      <c r="CT191" s="49">
        <v>0</v>
      </c>
      <c r="CU191" s="48">
        <v>0</v>
      </c>
      <c r="CV191" s="11">
        <v>0</v>
      </c>
      <c r="CW191" s="49">
        <v>0</v>
      </c>
      <c r="CX191" s="48">
        <v>0</v>
      </c>
      <c r="CY191" s="11">
        <v>0</v>
      </c>
      <c r="CZ191" s="49">
        <v>0</v>
      </c>
      <c r="DA191" s="48">
        <v>0</v>
      </c>
      <c r="DB191" s="11">
        <v>0</v>
      </c>
      <c r="DC191" s="49">
        <v>0</v>
      </c>
      <c r="DD191" s="48">
        <v>0</v>
      </c>
      <c r="DE191" s="11">
        <v>0</v>
      </c>
      <c r="DF191" s="49">
        <v>0</v>
      </c>
      <c r="DG191" s="48">
        <v>0</v>
      </c>
      <c r="DH191" s="11">
        <v>0</v>
      </c>
      <c r="DI191" s="49">
        <v>0</v>
      </c>
      <c r="DJ191" s="48">
        <v>0</v>
      </c>
      <c r="DK191" s="11">
        <v>0</v>
      </c>
      <c r="DL191" s="49">
        <v>0</v>
      </c>
      <c r="DM191" s="48">
        <v>0.13800000000000001</v>
      </c>
      <c r="DN191" s="11">
        <v>2.4300000000000002</v>
      </c>
      <c r="DO191" s="49">
        <f t="shared" si="1252"/>
        <v>17608.695652173916</v>
      </c>
      <c r="DP191" s="48">
        <v>0</v>
      </c>
      <c r="DQ191" s="11">
        <v>0</v>
      </c>
      <c r="DR191" s="49">
        <v>0</v>
      </c>
      <c r="DS191" s="48">
        <v>0</v>
      </c>
      <c r="DT191" s="11">
        <v>0</v>
      </c>
      <c r="DU191" s="49">
        <v>0</v>
      </c>
      <c r="DV191" s="48">
        <v>18.45</v>
      </c>
      <c r="DW191" s="11">
        <v>850.02</v>
      </c>
      <c r="DX191" s="49">
        <f t="shared" si="1265"/>
        <v>46071.544715447155</v>
      </c>
      <c r="DY191" s="48">
        <v>0</v>
      </c>
      <c r="DZ191" s="11">
        <v>0</v>
      </c>
      <c r="EA191" s="49">
        <v>0</v>
      </c>
      <c r="EB191" s="48">
        <v>0</v>
      </c>
      <c r="EC191" s="11">
        <v>0</v>
      </c>
      <c r="ED191" s="49">
        <v>0</v>
      </c>
      <c r="EE191" s="48">
        <v>0</v>
      </c>
      <c r="EF191" s="11">
        <v>0</v>
      </c>
      <c r="EG191" s="49">
        <v>0</v>
      </c>
      <c r="EH191" s="48">
        <v>0</v>
      </c>
      <c r="EI191" s="11">
        <v>0</v>
      </c>
      <c r="EJ191" s="49">
        <v>0</v>
      </c>
      <c r="EK191" s="48">
        <v>0</v>
      </c>
      <c r="EL191" s="11">
        <v>0</v>
      </c>
      <c r="EM191" s="49">
        <f t="shared" si="1253"/>
        <v>0</v>
      </c>
      <c r="EN191" s="48">
        <v>0</v>
      </c>
      <c r="EO191" s="11">
        <v>0</v>
      </c>
      <c r="EP191" s="49">
        <v>0</v>
      </c>
      <c r="EQ191" s="48">
        <v>191.626</v>
      </c>
      <c r="ER191" s="11">
        <v>17933.259999999998</v>
      </c>
      <c r="ES191" s="49">
        <f t="shared" si="1254"/>
        <v>93584.691012701805</v>
      </c>
      <c r="ET191" s="48">
        <v>0</v>
      </c>
      <c r="EU191" s="11">
        <v>0</v>
      </c>
      <c r="EV191" s="49">
        <v>0</v>
      </c>
      <c r="EW191" s="48">
        <v>0</v>
      </c>
      <c r="EX191" s="11">
        <v>0</v>
      </c>
      <c r="EY191" s="49">
        <v>0</v>
      </c>
      <c r="EZ191" s="48">
        <v>0</v>
      </c>
      <c r="FA191" s="11">
        <v>0</v>
      </c>
      <c r="FB191" s="49">
        <v>0</v>
      </c>
      <c r="FC191" s="48">
        <v>0</v>
      </c>
      <c r="FD191" s="11">
        <v>0</v>
      </c>
      <c r="FE191" s="49">
        <v>0</v>
      </c>
      <c r="FF191" s="48">
        <v>0.19</v>
      </c>
      <c r="FG191" s="11">
        <v>1.0900000000000001</v>
      </c>
      <c r="FH191" s="49">
        <f t="shared" si="1255"/>
        <v>5736.8421052631584</v>
      </c>
      <c r="FI191" s="48">
        <v>0</v>
      </c>
      <c r="FJ191" s="11">
        <v>0</v>
      </c>
      <c r="FK191" s="49">
        <v>0</v>
      </c>
      <c r="FL191" s="48">
        <v>0</v>
      </c>
      <c r="FM191" s="11">
        <v>0</v>
      </c>
      <c r="FN191" s="49">
        <v>0</v>
      </c>
      <c r="FO191" s="48">
        <v>1</v>
      </c>
      <c r="FP191" s="11">
        <v>1311.41</v>
      </c>
      <c r="FQ191" s="49">
        <f t="shared" ref="FQ191:FQ199" si="1276">FP191/FO191*1000</f>
        <v>1311410</v>
      </c>
      <c r="FR191" s="48">
        <v>0</v>
      </c>
      <c r="FS191" s="11">
        <v>0</v>
      </c>
      <c r="FT191" s="49">
        <v>0</v>
      </c>
      <c r="FU191" s="48">
        <v>0</v>
      </c>
      <c r="FV191" s="11">
        <v>0</v>
      </c>
      <c r="FW191" s="49">
        <v>0</v>
      </c>
      <c r="FX191" s="48">
        <v>0</v>
      </c>
      <c r="FY191" s="11">
        <v>0</v>
      </c>
      <c r="FZ191" s="49">
        <v>0</v>
      </c>
      <c r="GA191" s="48">
        <v>0</v>
      </c>
      <c r="GB191" s="11">
        <v>0</v>
      </c>
      <c r="GC191" s="49">
        <v>0</v>
      </c>
      <c r="GD191" s="48">
        <v>3.4660000000000002</v>
      </c>
      <c r="GE191" s="11">
        <v>516.41999999999996</v>
      </c>
      <c r="GF191" s="49">
        <f t="shared" si="1267"/>
        <v>148995.96076168492</v>
      </c>
      <c r="GG191" s="48">
        <v>0</v>
      </c>
      <c r="GH191" s="11">
        <v>0</v>
      </c>
      <c r="GI191" s="49">
        <v>0</v>
      </c>
      <c r="GJ191" s="48">
        <v>0</v>
      </c>
      <c r="GK191" s="11">
        <v>0</v>
      </c>
      <c r="GL191" s="49">
        <v>0</v>
      </c>
      <c r="GM191" s="48">
        <v>23.812999999999999</v>
      </c>
      <c r="GN191" s="11">
        <v>2757.35</v>
      </c>
      <c r="GO191" s="49">
        <f t="shared" si="1256"/>
        <v>115791.79439801788</v>
      </c>
      <c r="GP191" s="48">
        <v>0</v>
      </c>
      <c r="GQ191" s="11">
        <v>0</v>
      </c>
      <c r="GR191" s="49">
        <v>0</v>
      </c>
      <c r="GS191" s="48">
        <v>6.3659999999999997</v>
      </c>
      <c r="GT191" s="11">
        <v>778.19</v>
      </c>
      <c r="GU191" s="49">
        <f t="shared" si="1257"/>
        <v>122241.59597863653</v>
      </c>
      <c r="GV191" s="48">
        <v>0</v>
      </c>
      <c r="GW191" s="11">
        <v>0</v>
      </c>
      <c r="GX191" s="49">
        <v>0</v>
      </c>
      <c r="GY191" s="48">
        <v>0</v>
      </c>
      <c r="GZ191" s="11">
        <v>0</v>
      </c>
      <c r="HA191" s="49">
        <v>0</v>
      </c>
      <c r="HB191" s="48">
        <v>0</v>
      </c>
      <c r="HC191" s="11">
        <v>0</v>
      </c>
      <c r="HD191" s="49">
        <v>0</v>
      </c>
      <c r="HE191" s="48">
        <v>17.100000000000001</v>
      </c>
      <c r="HF191" s="11">
        <v>59.47</v>
      </c>
      <c r="HG191" s="49">
        <f t="shared" ref="HG191:HG199" si="1277">HF191/HE191*1000</f>
        <v>3477.7777777777774</v>
      </c>
      <c r="HH191" s="48">
        <v>0</v>
      </c>
      <c r="HI191" s="11">
        <v>0</v>
      </c>
      <c r="HJ191" s="49">
        <v>0</v>
      </c>
      <c r="HK191" s="48">
        <v>0</v>
      </c>
      <c r="HL191" s="11">
        <v>0</v>
      </c>
      <c r="HM191" s="49">
        <v>0</v>
      </c>
      <c r="HN191" s="48">
        <v>0</v>
      </c>
      <c r="HO191" s="11">
        <v>0</v>
      </c>
      <c r="HP191" s="49">
        <v>0</v>
      </c>
      <c r="HQ191" s="48">
        <v>0</v>
      </c>
      <c r="HR191" s="11">
        <v>0</v>
      </c>
      <c r="HS191" s="49">
        <v>0</v>
      </c>
      <c r="HT191" s="48">
        <v>0.34399999999999997</v>
      </c>
      <c r="HU191" s="11">
        <v>58.69</v>
      </c>
      <c r="HV191" s="49">
        <f t="shared" si="1259"/>
        <v>170610.46511627908</v>
      </c>
      <c r="HW191" s="48">
        <v>31.751000000000001</v>
      </c>
      <c r="HX191" s="11">
        <v>1797.92</v>
      </c>
      <c r="HY191" s="49">
        <f t="shared" si="1260"/>
        <v>56625.618090768796</v>
      </c>
      <c r="HZ191" s="48">
        <v>0</v>
      </c>
      <c r="IA191" s="11">
        <v>0</v>
      </c>
      <c r="IB191" s="49">
        <v>0</v>
      </c>
      <c r="IC191" s="48"/>
      <c r="ID191" s="11"/>
      <c r="IE191" s="49"/>
      <c r="IF191" s="48"/>
      <c r="IG191" s="11"/>
      <c r="IH191" s="49"/>
      <c r="II191" s="48"/>
      <c r="IJ191" s="11"/>
      <c r="IK191" s="49"/>
      <c r="IL191" s="48"/>
      <c r="IM191" s="11"/>
      <c r="IN191" s="49"/>
      <c r="IO191" s="48"/>
      <c r="IP191" s="11"/>
      <c r="IQ191" s="49"/>
      <c r="IR191" s="48">
        <v>0</v>
      </c>
      <c r="IS191" s="11">
        <v>0</v>
      </c>
      <c r="IT191" s="49">
        <v>0</v>
      </c>
      <c r="IU191" s="10">
        <f t="shared" si="1031"/>
        <v>443.70399999999995</v>
      </c>
      <c r="IV191" s="15">
        <f t="shared" si="1032"/>
        <v>33723.429999999993</v>
      </c>
      <c r="IW191" s="6"/>
      <c r="IX191" s="9"/>
      <c r="IY191" s="6"/>
      <c r="IZ191" s="6"/>
      <c r="JA191" s="6"/>
      <c r="JB191" s="9"/>
      <c r="JC191" s="6"/>
      <c r="JD191" s="6"/>
      <c r="JE191" s="6"/>
      <c r="JF191" s="9"/>
      <c r="JG191" s="6"/>
      <c r="JH191" s="6"/>
      <c r="JI191" s="1"/>
      <c r="JJ191" s="2"/>
      <c r="JK191" s="1"/>
      <c r="JL191" s="1"/>
      <c r="JM191" s="1"/>
      <c r="JN191" s="2"/>
      <c r="JO191" s="1"/>
      <c r="JP191" s="1"/>
      <c r="JQ191" s="1"/>
      <c r="JR191" s="2"/>
      <c r="JS191" s="1"/>
      <c r="JT191" s="1"/>
      <c r="JU191" s="1"/>
      <c r="JV191" s="2"/>
      <c r="JW191" s="1"/>
      <c r="JX191" s="1"/>
      <c r="JY191" s="1"/>
      <c r="JZ191" s="2"/>
      <c r="KA191" s="1"/>
      <c r="KB191" s="1"/>
      <c r="KC191" s="1"/>
      <c r="KD191" s="2"/>
      <c r="KE191" s="1"/>
      <c r="KF191" s="1"/>
      <c r="KG191" s="1"/>
      <c r="KH191" s="2"/>
      <c r="KI191" s="1"/>
      <c r="KJ191" s="1"/>
      <c r="KK191" s="1"/>
      <c r="KL191" s="2"/>
      <c r="KM191" s="1"/>
      <c r="KN191" s="1"/>
      <c r="KO191" s="1"/>
    </row>
    <row r="192" spans="1:376" s="25" customFormat="1" x14ac:dyDescent="0.3">
      <c r="A192" s="64">
        <v>2018</v>
      </c>
      <c r="B192" s="70" t="s">
        <v>9</v>
      </c>
      <c r="C192" s="56">
        <v>0</v>
      </c>
      <c r="D192" s="18">
        <v>0</v>
      </c>
      <c r="E192" s="57">
        <f t="shared" si="1238"/>
        <v>0</v>
      </c>
      <c r="F192" s="56">
        <v>0</v>
      </c>
      <c r="G192" s="18">
        <v>0</v>
      </c>
      <c r="H192" s="57">
        <v>0</v>
      </c>
      <c r="I192" s="56">
        <v>1.8440000000000001</v>
      </c>
      <c r="J192" s="18">
        <v>61.64</v>
      </c>
      <c r="K192" s="57">
        <f t="shared" si="1239"/>
        <v>33427.331887201733</v>
      </c>
      <c r="L192" s="56">
        <v>0.14099999999999999</v>
      </c>
      <c r="M192" s="18">
        <v>7.67</v>
      </c>
      <c r="N192" s="57">
        <f t="shared" ref="N192:N197" si="1278">M192/L192*1000</f>
        <v>54397.163120567377</v>
      </c>
      <c r="O192" s="56">
        <v>0</v>
      </c>
      <c r="P192" s="18">
        <v>0</v>
      </c>
      <c r="Q192" s="57">
        <v>0</v>
      </c>
      <c r="R192" s="56">
        <v>0.16</v>
      </c>
      <c r="S192" s="18">
        <v>13.25</v>
      </c>
      <c r="T192" s="57">
        <f t="shared" si="1240"/>
        <v>82812.5</v>
      </c>
      <c r="U192" s="56">
        <v>0</v>
      </c>
      <c r="V192" s="18">
        <v>0</v>
      </c>
      <c r="W192" s="57">
        <v>0</v>
      </c>
      <c r="X192" s="56">
        <v>10.94</v>
      </c>
      <c r="Y192" s="18">
        <v>423.32</v>
      </c>
      <c r="Z192" s="57">
        <f t="shared" si="1241"/>
        <v>38694.698354661799</v>
      </c>
      <c r="AA192" s="56">
        <v>0</v>
      </c>
      <c r="AB192" s="18">
        <v>0</v>
      </c>
      <c r="AC192" s="57">
        <f t="shared" si="1242"/>
        <v>0</v>
      </c>
      <c r="AD192" s="56">
        <v>0</v>
      </c>
      <c r="AE192" s="18">
        <v>0</v>
      </c>
      <c r="AF192" s="57">
        <v>0</v>
      </c>
      <c r="AG192" s="56">
        <v>0</v>
      </c>
      <c r="AH192" s="18">
        <v>0</v>
      </c>
      <c r="AI192" s="57">
        <v>0</v>
      </c>
      <c r="AJ192" s="56">
        <v>0</v>
      </c>
      <c r="AK192" s="18">
        <v>0</v>
      </c>
      <c r="AL192" s="57">
        <v>0</v>
      </c>
      <c r="AM192" s="56">
        <v>0.8</v>
      </c>
      <c r="AN192" s="18">
        <v>127.21</v>
      </c>
      <c r="AO192" s="57">
        <f t="shared" si="1243"/>
        <v>159012.5</v>
      </c>
      <c r="AP192" s="56">
        <v>0</v>
      </c>
      <c r="AQ192" s="18">
        <v>0</v>
      </c>
      <c r="AR192" s="57">
        <v>0</v>
      </c>
      <c r="AS192" s="56">
        <v>0</v>
      </c>
      <c r="AT192" s="18">
        <v>0</v>
      </c>
      <c r="AU192" s="57">
        <f t="shared" si="1244"/>
        <v>0</v>
      </c>
      <c r="AV192" s="56">
        <v>0</v>
      </c>
      <c r="AW192" s="18">
        <v>0</v>
      </c>
      <c r="AX192" s="57">
        <v>0</v>
      </c>
      <c r="AY192" s="56">
        <v>0.14000000000000001</v>
      </c>
      <c r="AZ192" s="18">
        <v>239</v>
      </c>
      <c r="BA192" s="57">
        <f t="shared" si="1245"/>
        <v>1707142.8571428568</v>
      </c>
      <c r="BB192" s="56">
        <v>0</v>
      </c>
      <c r="BC192" s="18">
        <v>0</v>
      </c>
      <c r="BD192" s="57">
        <v>0</v>
      </c>
      <c r="BE192" s="56">
        <v>0.54300000000000004</v>
      </c>
      <c r="BF192" s="18">
        <v>5347.19</v>
      </c>
      <c r="BG192" s="57">
        <f t="shared" si="1274"/>
        <v>9847495.3959484342</v>
      </c>
      <c r="BH192" s="56">
        <v>0</v>
      </c>
      <c r="BI192" s="18">
        <v>0</v>
      </c>
      <c r="BJ192" s="57">
        <v>0</v>
      </c>
      <c r="BK192" s="56">
        <v>50.530999999999999</v>
      </c>
      <c r="BL192" s="18">
        <v>3696.56</v>
      </c>
      <c r="BM192" s="57">
        <f t="shared" si="1247"/>
        <v>73154.301319981794</v>
      </c>
      <c r="BN192" s="56">
        <v>0</v>
      </c>
      <c r="BO192" s="18">
        <v>0</v>
      </c>
      <c r="BP192" s="57">
        <v>0</v>
      </c>
      <c r="BQ192" s="56">
        <v>232.41900000000001</v>
      </c>
      <c r="BR192" s="18">
        <v>12857.54</v>
      </c>
      <c r="BS192" s="57">
        <f t="shared" si="1248"/>
        <v>55320.520267275911</v>
      </c>
      <c r="BT192" s="56">
        <v>0</v>
      </c>
      <c r="BU192" s="18">
        <v>0</v>
      </c>
      <c r="BV192" s="57">
        <v>0</v>
      </c>
      <c r="BW192" s="56">
        <v>0</v>
      </c>
      <c r="BX192" s="18">
        <v>0</v>
      </c>
      <c r="BY192" s="57">
        <v>0</v>
      </c>
      <c r="BZ192" s="56">
        <v>0</v>
      </c>
      <c r="CA192" s="18">
        <v>0</v>
      </c>
      <c r="CB192" s="57">
        <v>0</v>
      </c>
      <c r="CC192" s="56">
        <v>0</v>
      </c>
      <c r="CD192" s="18">
        <v>0</v>
      </c>
      <c r="CE192" s="57">
        <v>0</v>
      </c>
      <c r="CF192" s="56">
        <v>0</v>
      </c>
      <c r="CG192" s="18">
        <v>0</v>
      </c>
      <c r="CH192" s="57">
        <v>0</v>
      </c>
      <c r="CI192" s="56">
        <v>0</v>
      </c>
      <c r="CJ192" s="18">
        <v>0</v>
      </c>
      <c r="CK192" s="57">
        <v>0</v>
      </c>
      <c r="CL192" s="56">
        <v>0</v>
      </c>
      <c r="CM192" s="18">
        <v>0</v>
      </c>
      <c r="CN192" s="57">
        <v>0</v>
      </c>
      <c r="CO192" s="56">
        <v>0.1</v>
      </c>
      <c r="CP192" s="18">
        <v>234.45</v>
      </c>
      <c r="CQ192" s="57">
        <f t="shared" si="1262"/>
        <v>2344499.9999999995</v>
      </c>
      <c r="CR192" s="56">
        <v>0</v>
      </c>
      <c r="CS192" s="18">
        <v>0</v>
      </c>
      <c r="CT192" s="57">
        <v>0</v>
      </c>
      <c r="CU192" s="56">
        <v>0</v>
      </c>
      <c r="CV192" s="18">
        <v>0</v>
      </c>
      <c r="CW192" s="57">
        <v>0</v>
      </c>
      <c r="CX192" s="56">
        <v>0</v>
      </c>
      <c r="CY192" s="18">
        <v>0</v>
      </c>
      <c r="CZ192" s="57">
        <v>0</v>
      </c>
      <c r="DA192" s="56">
        <v>0</v>
      </c>
      <c r="DB192" s="18">
        <v>0</v>
      </c>
      <c r="DC192" s="57">
        <v>0</v>
      </c>
      <c r="DD192" s="56">
        <v>0</v>
      </c>
      <c r="DE192" s="18">
        <v>0</v>
      </c>
      <c r="DF192" s="57">
        <v>0</v>
      </c>
      <c r="DG192" s="56">
        <v>0</v>
      </c>
      <c r="DH192" s="18">
        <v>0</v>
      </c>
      <c r="DI192" s="57">
        <v>0</v>
      </c>
      <c r="DJ192" s="56">
        <v>0</v>
      </c>
      <c r="DK192" s="18">
        <v>0</v>
      </c>
      <c r="DL192" s="57">
        <v>0</v>
      </c>
      <c r="DM192" s="56">
        <v>0.191</v>
      </c>
      <c r="DN192" s="18">
        <v>0.81</v>
      </c>
      <c r="DO192" s="57">
        <f t="shared" si="1252"/>
        <v>4240.8376963350784</v>
      </c>
      <c r="DP192" s="56">
        <v>0</v>
      </c>
      <c r="DQ192" s="18">
        <v>0</v>
      </c>
      <c r="DR192" s="57">
        <v>0</v>
      </c>
      <c r="DS192" s="56">
        <v>0</v>
      </c>
      <c r="DT192" s="18">
        <v>0</v>
      </c>
      <c r="DU192" s="57">
        <v>0</v>
      </c>
      <c r="DV192" s="56">
        <v>24.99</v>
      </c>
      <c r="DW192" s="18">
        <v>480.95</v>
      </c>
      <c r="DX192" s="57">
        <f t="shared" si="1265"/>
        <v>19245.698279311724</v>
      </c>
      <c r="DY192" s="56">
        <v>0</v>
      </c>
      <c r="DZ192" s="18">
        <v>0</v>
      </c>
      <c r="EA192" s="57">
        <v>0</v>
      </c>
      <c r="EB192" s="56">
        <v>0</v>
      </c>
      <c r="EC192" s="18">
        <v>0</v>
      </c>
      <c r="ED192" s="57">
        <v>0</v>
      </c>
      <c r="EE192" s="56">
        <v>0</v>
      </c>
      <c r="EF192" s="18">
        <v>0</v>
      </c>
      <c r="EG192" s="57">
        <v>0</v>
      </c>
      <c r="EH192" s="56">
        <v>0</v>
      </c>
      <c r="EI192" s="18">
        <v>0</v>
      </c>
      <c r="EJ192" s="57">
        <v>0</v>
      </c>
      <c r="EK192" s="56">
        <v>0</v>
      </c>
      <c r="EL192" s="18">
        <v>0</v>
      </c>
      <c r="EM192" s="57">
        <f t="shared" si="1253"/>
        <v>0</v>
      </c>
      <c r="EN192" s="56">
        <v>0</v>
      </c>
      <c r="EO192" s="18">
        <v>0</v>
      </c>
      <c r="EP192" s="57">
        <v>0</v>
      </c>
      <c r="EQ192" s="56">
        <v>130.22800000000001</v>
      </c>
      <c r="ER192" s="18">
        <v>13548.04</v>
      </c>
      <c r="ES192" s="57">
        <f t="shared" si="1254"/>
        <v>104033.23402033356</v>
      </c>
      <c r="ET192" s="56">
        <v>0</v>
      </c>
      <c r="EU192" s="18">
        <v>0</v>
      </c>
      <c r="EV192" s="57">
        <v>0</v>
      </c>
      <c r="EW192" s="56">
        <v>0</v>
      </c>
      <c r="EX192" s="18">
        <v>0</v>
      </c>
      <c r="EY192" s="57">
        <v>0</v>
      </c>
      <c r="EZ192" s="56">
        <v>2E-3</v>
      </c>
      <c r="FA192" s="18">
        <v>0.02</v>
      </c>
      <c r="FB192" s="57">
        <f t="shared" ref="FB192:FB196" si="1279">FA192/EZ192*1000</f>
        <v>10000</v>
      </c>
      <c r="FC192" s="56">
        <v>0</v>
      </c>
      <c r="FD192" s="18">
        <v>0</v>
      </c>
      <c r="FE192" s="57">
        <v>0</v>
      </c>
      <c r="FF192" s="56">
        <v>24</v>
      </c>
      <c r="FG192" s="18">
        <v>555.16999999999996</v>
      </c>
      <c r="FH192" s="57">
        <f t="shared" si="1255"/>
        <v>23132.083333333332</v>
      </c>
      <c r="FI192" s="56">
        <v>0</v>
      </c>
      <c r="FJ192" s="18">
        <v>0</v>
      </c>
      <c r="FK192" s="57">
        <v>0</v>
      </c>
      <c r="FL192" s="56">
        <v>3.0000000000000001E-3</v>
      </c>
      <c r="FM192" s="18">
        <v>0.82</v>
      </c>
      <c r="FN192" s="57">
        <f t="shared" ref="FN192:FN196" si="1280">FM192/FL192*1000</f>
        <v>273333.33333333331</v>
      </c>
      <c r="FO192" s="56">
        <v>0</v>
      </c>
      <c r="FP192" s="18">
        <v>0</v>
      </c>
      <c r="FQ192" s="57">
        <v>0</v>
      </c>
      <c r="FR192" s="56">
        <v>0</v>
      </c>
      <c r="FS192" s="18">
        <v>0</v>
      </c>
      <c r="FT192" s="57">
        <v>0</v>
      </c>
      <c r="FU192" s="56">
        <v>0</v>
      </c>
      <c r="FV192" s="18">
        <v>0</v>
      </c>
      <c r="FW192" s="57">
        <v>0</v>
      </c>
      <c r="FX192" s="56">
        <v>0</v>
      </c>
      <c r="FY192" s="18">
        <v>0</v>
      </c>
      <c r="FZ192" s="57">
        <v>0</v>
      </c>
      <c r="GA192" s="56">
        <v>0</v>
      </c>
      <c r="GB192" s="18">
        <v>0</v>
      </c>
      <c r="GC192" s="57">
        <v>0</v>
      </c>
      <c r="GD192" s="56">
        <v>3.859</v>
      </c>
      <c r="GE192" s="18">
        <v>625.08000000000004</v>
      </c>
      <c r="GF192" s="57">
        <f t="shared" si="1267"/>
        <v>161979.78750971757</v>
      </c>
      <c r="GG192" s="56">
        <v>0</v>
      </c>
      <c r="GH192" s="18">
        <v>0</v>
      </c>
      <c r="GI192" s="57">
        <v>0</v>
      </c>
      <c r="GJ192" s="56">
        <v>0</v>
      </c>
      <c r="GK192" s="18">
        <v>0</v>
      </c>
      <c r="GL192" s="57">
        <v>0</v>
      </c>
      <c r="GM192" s="56">
        <v>95.168000000000006</v>
      </c>
      <c r="GN192" s="18">
        <v>11813.32</v>
      </c>
      <c r="GO192" s="57">
        <f t="shared" si="1256"/>
        <v>124131.22057834564</v>
      </c>
      <c r="GP192" s="56">
        <v>0</v>
      </c>
      <c r="GQ192" s="18">
        <v>0</v>
      </c>
      <c r="GR192" s="57">
        <v>0</v>
      </c>
      <c r="GS192" s="56">
        <v>2.0009999999999999</v>
      </c>
      <c r="GT192" s="18">
        <v>54.41</v>
      </c>
      <c r="GU192" s="57">
        <f t="shared" si="1257"/>
        <v>27191.404297851077</v>
      </c>
      <c r="GV192" s="56">
        <v>0.18</v>
      </c>
      <c r="GW192" s="18">
        <v>1.2</v>
      </c>
      <c r="GX192" s="57">
        <f t="shared" ref="GX192" si="1281">GW192/GV192*1000</f>
        <v>6666.666666666667</v>
      </c>
      <c r="GY192" s="56">
        <v>0</v>
      </c>
      <c r="GZ192" s="18">
        <v>0</v>
      </c>
      <c r="HA192" s="57">
        <v>0</v>
      </c>
      <c r="HB192" s="56">
        <v>0</v>
      </c>
      <c r="HC192" s="18">
        <v>0</v>
      </c>
      <c r="HD192" s="57">
        <v>0</v>
      </c>
      <c r="HE192" s="56">
        <v>0</v>
      </c>
      <c r="HF192" s="18">
        <v>0</v>
      </c>
      <c r="HG192" s="57">
        <v>0</v>
      </c>
      <c r="HH192" s="56">
        <v>0</v>
      </c>
      <c r="HI192" s="18">
        <v>0</v>
      </c>
      <c r="HJ192" s="57">
        <v>0</v>
      </c>
      <c r="HK192" s="56">
        <v>0</v>
      </c>
      <c r="HL192" s="18">
        <v>0</v>
      </c>
      <c r="HM192" s="57">
        <v>0</v>
      </c>
      <c r="HN192" s="56">
        <v>0</v>
      </c>
      <c r="HO192" s="18">
        <v>0</v>
      </c>
      <c r="HP192" s="57">
        <v>0</v>
      </c>
      <c r="HQ192" s="56">
        <v>0</v>
      </c>
      <c r="HR192" s="18">
        <v>0</v>
      </c>
      <c r="HS192" s="57">
        <v>0</v>
      </c>
      <c r="HT192" s="56">
        <v>0.73599999999999999</v>
      </c>
      <c r="HU192" s="18">
        <v>77.819999999999993</v>
      </c>
      <c r="HV192" s="57">
        <f t="shared" si="1259"/>
        <v>105733.6956521739</v>
      </c>
      <c r="HW192" s="56">
        <v>63.100999999999999</v>
      </c>
      <c r="HX192" s="18">
        <v>6040.29</v>
      </c>
      <c r="HY192" s="57">
        <f t="shared" si="1260"/>
        <v>95724.156510990317</v>
      </c>
      <c r="HZ192" s="56">
        <v>0.35699999999999998</v>
      </c>
      <c r="IA192" s="18">
        <v>88.39</v>
      </c>
      <c r="IB192" s="57">
        <f t="shared" ref="IB192" si="1282">IA192/HZ192*1000</f>
        <v>247591.03641456584</v>
      </c>
      <c r="IC192" s="56"/>
      <c r="ID192" s="18"/>
      <c r="IE192" s="57"/>
      <c r="IF192" s="56"/>
      <c r="IG192" s="18"/>
      <c r="IH192" s="57"/>
      <c r="II192" s="56"/>
      <c r="IJ192" s="18"/>
      <c r="IK192" s="57"/>
      <c r="IL192" s="56"/>
      <c r="IM192" s="18"/>
      <c r="IN192" s="57"/>
      <c r="IO192" s="56"/>
      <c r="IP192" s="18"/>
      <c r="IQ192" s="57"/>
      <c r="IR192" s="56">
        <v>0</v>
      </c>
      <c r="IS192" s="18">
        <v>0</v>
      </c>
      <c r="IT192" s="57">
        <v>0</v>
      </c>
      <c r="IU192" s="19">
        <f t="shared" si="1031"/>
        <v>641.89099999999996</v>
      </c>
      <c r="IV192" s="20">
        <f t="shared" si="1032"/>
        <v>50946.960000000006</v>
      </c>
      <c r="IW192" s="21"/>
      <c r="IX192" s="22"/>
      <c r="IY192" s="21"/>
      <c r="IZ192" s="21"/>
      <c r="JA192" s="21"/>
      <c r="JB192" s="22"/>
      <c r="JC192" s="21"/>
      <c r="JD192" s="21"/>
      <c r="JE192" s="21"/>
      <c r="JF192" s="22"/>
      <c r="JG192" s="21"/>
      <c r="JH192" s="21"/>
      <c r="JI192" s="23"/>
      <c r="JJ192" s="24"/>
      <c r="JK192" s="23"/>
      <c r="JL192" s="23"/>
      <c r="JM192" s="23"/>
      <c r="JN192" s="24"/>
      <c r="JO192" s="23"/>
      <c r="JP192" s="23"/>
      <c r="JQ192" s="23"/>
      <c r="JR192" s="24"/>
      <c r="JS192" s="23"/>
      <c r="JT192" s="23"/>
      <c r="JU192" s="23"/>
      <c r="JV192" s="24"/>
      <c r="JW192" s="23"/>
      <c r="JX192" s="23"/>
      <c r="JY192" s="23"/>
      <c r="JZ192" s="24"/>
      <c r="KA192" s="23"/>
      <c r="KB192" s="23"/>
      <c r="KC192" s="23"/>
      <c r="KD192" s="24"/>
      <c r="KE192" s="23"/>
      <c r="KF192" s="23"/>
      <c r="KG192" s="23"/>
      <c r="KH192" s="24"/>
      <c r="KI192" s="23"/>
      <c r="KJ192" s="23"/>
      <c r="KK192" s="23"/>
      <c r="KL192" s="24"/>
      <c r="KM192" s="23"/>
      <c r="KN192" s="23"/>
      <c r="KO192" s="23"/>
    </row>
    <row r="193" spans="1:376" x14ac:dyDescent="0.3">
      <c r="A193" s="64">
        <v>2018</v>
      </c>
      <c r="B193" s="65" t="s">
        <v>10</v>
      </c>
      <c r="C193" s="56">
        <v>0</v>
      </c>
      <c r="D193" s="18">
        <v>0</v>
      </c>
      <c r="E193" s="57">
        <f t="shared" si="1238"/>
        <v>0</v>
      </c>
      <c r="F193" s="56">
        <v>0</v>
      </c>
      <c r="G193" s="18">
        <v>0</v>
      </c>
      <c r="H193" s="57">
        <v>0</v>
      </c>
      <c r="I193" s="48">
        <v>1.89466</v>
      </c>
      <c r="J193" s="11">
        <v>69.832999999999998</v>
      </c>
      <c r="K193" s="49">
        <f t="shared" si="1239"/>
        <v>36857.800344125069</v>
      </c>
      <c r="L193" s="56">
        <v>0</v>
      </c>
      <c r="M193" s="18">
        <v>0</v>
      </c>
      <c r="N193" s="57">
        <v>0</v>
      </c>
      <c r="O193" s="56">
        <v>0</v>
      </c>
      <c r="P193" s="18">
        <v>0</v>
      </c>
      <c r="Q193" s="57">
        <v>0</v>
      </c>
      <c r="R193" s="56">
        <v>0</v>
      </c>
      <c r="S193" s="18">
        <v>0</v>
      </c>
      <c r="T193" s="57">
        <v>0</v>
      </c>
      <c r="U193" s="56">
        <v>0</v>
      </c>
      <c r="V193" s="18">
        <v>0</v>
      </c>
      <c r="W193" s="57">
        <v>0</v>
      </c>
      <c r="X193" s="56">
        <v>0</v>
      </c>
      <c r="Y193" s="18">
        <v>0</v>
      </c>
      <c r="Z193" s="57">
        <v>0</v>
      </c>
      <c r="AA193" s="56">
        <v>0</v>
      </c>
      <c r="AB193" s="18">
        <v>0</v>
      </c>
      <c r="AC193" s="57">
        <f t="shared" si="1242"/>
        <v>0</v>
      </c>
      <c r="AD193" s="56">
        <v>0</v>
      </c>
      <c r="AE193" s="18">
        <v>0</v>
      </c>
      <c r="AF193" s="57">
        <v>0</v>
      </c>
      <c r="AG193" s="56">
        <v>0</v>
      </c>
      <c r="AH193" s="18">
        <v>0</v>
      </c>
      <c r="AI193" s="57">
        <v>0</v>
      </c>
      <c r="AJ193" s="56">
        <v>0</v>
      </c>
      <c r="AK193" s="18">
        <v>0</v>
      </c>
      <c r="AL193" s="57">
        <v>0</v>
      </c>
      <c r="AM193" s="56">
        <v>0</v>
      </c>
      <c r="AN193" s="18">
        <v>0</v>
      </c>
      <c r="AO193" s="57">
        <v>0</v>
      </c>
      <c r="AP193" s="56">
        <v>0</v>
      </c>
      <c r="AQ193" s="18">
        <v>0</v>
      </c>
      <c r="AR193" s="57">
        <v>0</v>
      </c>
      <c r="AS193" s="56">
        <v>0</v>
      </c>
      <c r="AT193" s="18">
        <v>0</v>
      </c>
      <c r="AU193" s="57">
        <f t="shared" si="1244"/>
        <v>0</v>
      </c>
      <c r="AV193" s="56">
        <v>0</v>
      </c>
      <c r="AW193" s="18">
        <v>0</v>
      </c>
      <c r="AX193" s="57">
        <v>0</v>
      </c>
      <c r="AY193" s="48">
        <v>40</v>
      </c>
      <c r="AZ193" s="11">
        <v>1716.7550000000001</v>
      </c>
      <c r="BA193" s="49">
        <f t="shared" si="1245"/>
        <v>42918.875</v>
      </c>
      <c r="BB193" s="56">
        <v>0</v>
      </c>
      <c r="BC193" s="18">
        <v>0</v>
      </c>
      <c r="BD193" s="57">
        <v>0</v>
      </c>
      <c r="BE193" s="48">
        <v>0.30087000000000003</v>
      </c>
      <c r="BF193" s="11">
        <v>1631.797</v>
      </c>
      <c r="BG193" s="49">
        <f t="shared" si="1274"/>
        <v>5423594.9080998432</v>
      </c>
      <c r="BH193" s="56">
        <v>0</v>
      </c>
      <c r="BI193" s="18">
        <v>0</v>
      </c>
      <c r="BJ193" s="57">
        <v>0</v>
      </c>
      <c r="BK193" s="48">
        <v>2E-3</v>
      </c>
      <c r="BL193" s="11">
        <v>7.3999999999999996E-2</v>
      </c>
      <c r="BM193" s="49">
        <f t="shared" si="1247"/>
        <v>37000</v>
      </c>
      <c r="BN193" s="56">
        <v>0</v>
      </c>
      <c r="BO193" s="18">
        <v>0</v>
      </c>
      <c r="BP193" s="57">
        <v>0</v>
      </c>
      <c r="BQ193" s="48">
        <v>67.546039999999991</v>
      </c>
      <c r="BR193" s="11">
        <v>3408.5949999999998</v>
      </c>
      <c r="BS193" s="49">
        <f t="shared" si="1248"/>
        <v>50463.284005990587</v>
      </c>
      <c r="BT193" s="56">
        <v>0</v>
      </c>
      <c r="BU193" s="18">
        <v>0</v>
      </c>
      <c r="BV193" s="57">
        <v>0</v>
      </c>
      <c r="BW193" s="56">
        <v>0</v>
      </c>
      <c r="BX193" s="18">
        <v>0</v>
      </c>
      <c r="BY193" s="57">
        <v>0</v>
      </c>
      <c r="BZ193" s="56">
        <v>0</v>
      </c>
      <c r="CA193" s="18">
        <v>0</v>
      </c>
      <c r="CB193" s="57">
        <v>0</v>
      </c>
      <c r="CC193" s="56">
        <v>0</v>
      </c>
      <c r="CD193" s="18">
        <v>0</v>
      </c>
      <c r="CE193" s="57">
        <v>0</v>
      </c>
      <c r="CF193" s="48">
        <v>0.42</v>
      </c>
      <c r="CG193" s="11">
        <v>341.67899999999997</v>
      </c>
      <c r="CH193" s="49">
        <f t="shared" si="1249"/>
        <v>813521.42857142852</v>
      </c>
      <c r="CI193" s="56">
        <v>0</v>
      </c>
      <c r="CJ193" s="18">
        <v>0</v>
      </c>
      <c r="CK193" s="57">
        <v>0</v>
      </c>
      <c r="CL193" s="56">
        <v>0</v>
      </c>
      <c r="CM193" s="18">
        <v>0</v>
      </c>
      <c r="CN193" s="57">
        <v>0</v>
      </c>
      <c r="CO193" s="56">
        <v>0</v>
      </c>
      <c r="CP193" s="18">
        <v>0</v>
      </c>
      <c r="CQ193" s="57">
        <v>0</v>
      </c>
      <c r="CR193" s="56">
        <v>0</v>
      </c>
      <c r="CS193" s="18">
        <v>0</v>
      </c>
      <c r="CT193" s="57">
        <v>0</v>
      </c>
      <c r="CU193" s="56">
        <v>0</v>
      </c>
      <c r="CV193" s="18">
        <v>0</v>
      </c>
      <c r="CW193" s="57">
        <v>0</v>
      </c>
      <c r="CX193" s="48">
        <v>0.105</v>
      </c>
      <c r="CY193" s="11">
        <v>47.16</v>
      </c>
      <c r="CZ193" s="49">
        <f t="shared" si="1263"/>
        <v>449142.8571428571</v>
      </c>
      <c r="DA193" s="56">
        <v>0</v>
      </c>
      <c r="DB193" s="18">
        <v>0</v>
      </c>
      <c r="DC193" s="57">
        <v>0</v>
      </c>
      <c r="DD193" s="56">
        <v>0</v>
      </c>
      <c r="DE193" s="18">
        <v>0</v>
      </c>
      <c r="DF193" s="57">
        <v>0</v>
      </c>
      <c r="DG193" s="48">
        <v>4.8</v>
      </c>
      <c r="DH193" s="11">
        <v>461.13499999999999</v>
      </c>
      <c r="DI193" s="49">
        <f t="shared" si="1251"/>
        <v>96069.791666666672</v>
      </c>
      <c r="DJ193" s="56">
        <v>0</v>
      </c>
      <c r="DK193" s="18">
        <v>0</v>
      </c>
      <c r="DL193" s="57">
        <v>0</v>
      </c>
      <c r="DM193" s="48">
        <v>0.19500000000000001</v>
      </c>
      <c r="DN193" s="11">
        <v>2.7469999999999999</v>
      </c>
      <c r="DO193" s="49">
        <f t="shared" si="1252"/>
        <v>14087.179487179486</v>
      </c>
      <c r="DP193" s="56">
        <v>0</v>
      </c>
      <c r="DQ193" s="18">
        <v>0</v>
      </c>
      <c r="DR193" s="57">
        <v>0</v>
      </c>
      <c r="DS193" s="56">
        <v>0</v>
      </c>
      <c r="DT193" s="18">
        <v>0</v>
      </c>
      <c r="DU193" s="57">
        <v>0</v>
      </c>
      <c r="DV193" s="56">
        <v>0</v>
      </c>
      <c r="DW193" s="18">
        <v>0</v>
      </c>
      <c r="DX193" s="57">
        <v>0</v>
      </c>
      <c r="DY193" s="56">
        <v>0</v>
      </c>
      <c r="DZ193" s="18">
        <v>0</v>
      </c>
      <c r="EA193" s="57">
        <v>0</v>
      </c>
      <c r="EB193" s="48">
        <v>1.864E-2</v>
      </c>
      <c r="EC193" s="11">
        <v>0.105</v>
      </c>
      <c r="ED193" s="49">
        <f t="shared" ref="ED193" si="1283">EC193/EB193*1000</f>
        <v>5633.0472103004286</v>
      </c>
      <c r="EE193" s="56">
        <v>0</v>
      </c>
      <c r="EF193" s="18">
        <v>0</v>
      </c>
      <c r="EG193" s="57">
        <v>0</v>
      </c>
      <c r="EH193" s="56">
        <v>0</v>
      </c>
      <c r="EI193" s="18">
        <v>0</v>
      </c>
      <c r="EJ193" s="57">
        <v>0</v>
      </c>
      <c r="EK193" s="56">
        <v>0</v>
      </c>
      <c r="EL193" s="18">
        <v>0</v>
      </c>
      <c r="EM193" s="57">
        <f t="shared" si="1253"/>
        <v>0</v>
      </c>
      <c r="EN193" s="56">
        <v>0</v>
      </c>
      <c r="EO193" s="18">
        <v>0</v>
      </c>
      <c r="EP193" s="57">
        <v>0</v>
      </c>
      <c r="EQ193" s="48">
        <v>185.75825</v>
      </c>
      <c r="ER193" s="11">
        <v>20735.817999999999</v>
      </c>
      <c r="ES193" s="49">
        <f t="shared" si="1254"/>
        <v>111627.97883808659</v>
      </c>
      <c r="ET193" s="56">
        <v>0</v>
      </c>
      <c r="EU193" s="18">
        <v>0</v>
      </c>
      <c r="EV193" s="57">
        <v>0</v>
      </c>
      <c r="EW193" s="56">
        <v>0</v>
      </c>
      <c r="EX193" s="18">
        <v>0</v>
      </c>
      <c r="EY193" s="57">
        <v>0</v>
      </c>
      <c r="EZ193" s="56">
        <v>0</v>
      </c>
      <c r="FA193" s="18">
        <v>0</v>
      </c>
      <c r="FB193" s="57">
        <v>0</v>
      </c>
      <c r="FC193" s="56">
        <v>0</v>
      </c>
      <c r="FD193" s="18">
        <v>0</v>
      </c>
      <c r="FE193" s="57">
        <v>0</v>
      </c>
      <c r="FF193" s="56">
        <v>0</v>
      </c>
      <c r="FG193" s="18">
        <v>0</v>
      </c>
      <c r="FH193" s="57">
        <v>0</v>
      </c>
      <c r="FI193" s="56">
        <v>0</v>
      </c>
      <c r="FJ193" s="18">
        <v>0</v>
      </c>
      <c r="FK193" s="57">
        <v>0</v>
      </c>
      <c r="FL193" s="56">
        <v>0</v>
      </c>
      <c r="FM193" s="18">
        <v>0</v>
      </c>
      <c r="FN193" s="57">
        <v>0</v>
      </c>
      <c r="FO193" s="48">
        <v>5.7599999999999998E-2</v>
      </c>
      <c r="FP193" s="11">
        <v>43.246000000000002</v>
      </c>
      <c r="FQ193" s="49">
        <f t="shared" si="1276"/>
        <v>750798.61111111124</v>
      </c>
      <c r="FR193" s="56">
        <v>0</v>
      </c>
      <c r="FS193" s="18">
        <v>0</v>
      </c>
      <c r="FT193" s="57">
        <v>0</v>
      </c>
      <c r="FU193" s="56">
        <v>0</v>
      </c>
      <c r="FV193" s="18">
        <v>0</v>
      </c>
      <c r="FW193" s="57">
        <v>0</v>
      </c>
      <c r="FX193" s="56">
        <v>0</v>
      </c>
      <c r="FY193" s="18">
        <v>0</v>
      </c>
      <c r="FZ193" s="57">
        <v>0</v>
      </c>
      <c r="GA193" s="56">
        <v>0</v>
      </c>
      <c r="GB193" s="18">
        <v>0</v>
      </c>
      <c r="GC193" s="57">
        <v>0</v>
      </c>
      <c r="GD193" s="56">
        <v>0</v>
      </c>
      <c r="GE193" s="18">
        <v>0</v>
      </c>
      <c r="GF193" s="57">
        <v>0</v>
      </c>
      <c r="GG193" s="56">
        <v>0</v>
      </c>
      <c r="GH193" s="18">
        <v>0</v>
      </c>
      <c r="GI193" s="57">
        <v>0</v>
      </c>
      <c r="GJ193" s="56">
        <v>0</v>
      </c>
      <c r="GK193" s="18">
        <v>0</v>
      </c>
      <c r="GL193" s="57">
        <v>0</v>
      </c>
      <c r="GM193" s="48">
        <v>11.09952</v>
      </c>
      <c r="GN193" s="11">
        <v>1504.9839999999999</v>
      </c>
      <c r="GO193" s="49">
        <f t="shared" si="1256"/>
        <v>135590.00749581962</v>
      </c>
      <c r="GP193" s="56">
        <v>0</v>
      </c>
      <c r="GQ193" s="18">
        <v>0</v>
      </c>
      <c r="GR193" s="57">
        <v>0</v>
      </c>
      <c r="GS193" s="56">
        <v>0</v>
      </c>
      <c r="GT193" s="18">
        <v>0</v>
      </c>
      <c r="GU193" s="57">
        <v>0</v>
      </c>
      <c r="GV193" s="56">
        <v>0</v>
      </c>
      <c r="GW193" s="18">
        <v>0</v>
      </c>
      <c r="GX193" s="57">
        <v>0</v>
      </c>
      <c r="GY193" s="56">
        <v>0</v>
      </c>
      <c r="GZ193" s="18">
        <v>0</v>
      </c>
      <c r="HA193" s="57">
        <v>0</v>
      </c>
      <c r="HB193" s="56">
        <v>0</v>
      </c>
      <c r="HC193" s="18">
        <v>0</v>
      </c>
      <c r="HD193" s="57">
        <v>0</v>
      </c>
      <c r="HE193" s="56">
        <v>0</v>
      </c>
      <c r="HF193" s="18">
        <v>0</v>
      </c>
      <c r="HG193" s="57">
        <v>0</v>
      </c>
      <c r="HH193" s="56">
        <v>0</v>
      </c>
      <c r="HI193" s="18">
        <v>0</v>
      </c>
      <c r="HJ193" s="57">
        <v>0</v>
      </c>
      <c r="HK193" s="56">
        <v>0</v>
      </c>
      <c r="HL193" s="18">
        <v>0</v>
      </c>
      <c r="HM193" s="57">
        <v>0</v>
      </c>
      <c r="HN193" s="56">
        <v>0</v>
      </c>
      <c r="HO193" s="18">
        <v>0</v>
      </c>
      <c r="HP193" s="57">
        <v>0</v>
      </c>
      <c r="HQ193" s="56">
        <v>0</v>
      </c>
      <c r="HR193" s="18">
        <v>0</v>
      </c>
      <c r="HS193" s="57">
        <v>0</v>
      </c>
      <c r="HT193" s="48">
        <v>0.1358</v>
      </c>
      <c r="HU193" s="11">
        <v>32.069000000000003</v>
      </c>
      <c r="HV193" s="49">
        <f t="shared" si="1259"/>
        <v>236148.74815905746</v>
      </c>
      <c r="HW193" s="48">
        <v>0.92291999999999996</v>
      </c>
      <c r="HX193" s="11">
        <v>154.34800000000001</v>
      </c>
      <c r="HY193" s="49">
        <f t="shared" si="1260"/>
        <v>167238.76392320031</v>
      </c>
      <c r="HZ193" s="56">
        <v>0</v>
      </c>
      <c r="IA193" s="18">
        <v>0</v>
      </c>
      <c r="IB193" s="57">
        <v>0</v>
      </c>
      <c r="IC193" s="56"/>
      <c r="ID193" s="18"/>
      <c r="IE193" s="57"/>
      <c r="IF193" s="56"/>
      <c r="IG193" s="18"/>
      <c r="IH193" s="57"/>
      <c r="II193" s="56"/>
      <c r="IJ193" s="18"/>
      <c r="IK193" s="57"/>
      <c r="IL193" s="56"/>
      <c r="IM193" s="18"/>
      <c r="IN193" s="57"/>
      <c r="IO193" s="56"/>
      <c r="IP193" s="18"/>
      <c r="IQ193" s="57"/>
      <c r="IR193" s="56">
        <v>0</v>
      </c>
      <c r="IS193" s="18">
        <v>0</v>
      </c>
      <c r="IT193" s="57">
        <v>0</v>
      </c>
      <c r="IU193" s="10">
        <f t="shared" si="1031"/>
        <v>312.95542999999998</v>
      </c>
      <c r="IV193" s="15">
        <f t="shared" si="1032"/>
        <v>28518.547999999999</v>
      </c>
      <c r="IW193" s="6"/>
      <c r="IX193" s="9"/>
      <c r="IY193" s="6"/>
      <c r="IZ193" s="6"/>
      <c r="JA193" s="6"/>
      <c r="JB193" s="9"/>
      <c r="JC193" s="6"/>
      <c r="JD193" s="6"/>
      <c r="JE193" s="6"/>
      <c r="JF193" s="9"/>
      <c r="JG193" s="6"/>
      <c r="JH193" s="6"/>
      <c r="JI193" s="1"/>
      <c r="JJ193" s="2"/>
      <c r="JK193" s="1"/>
      <c r="JL193" s="1"/>
      <c r="JM193" s="1"/>
      <c r="JN193" s="2"/>
      <c r="JO193" s="1"/>
      <c r="JP193" s="1"/>
      <c r="JQ193" s="1"/>
      <c r="JR193" s="2"/>
      <c r="JS193" s="1"/>
      <c r="JT193" s="1"/>
      <c r="JU193" s="1"/>
      <c r="JV193" s="2"/>
      <c r="JW193" s="1"/>
      <c r="JX193" s="1"/>
      <c r="JY193" s="1"/>
      <c r="JZ193" s="2"/>
      <c r="KA193" s="1"/>
      <c r="KB193" s="1"/>
      <c r="KC193" s="1"/>
      <c r="KD193" s="2"/>
      <c r="KE193" s="1"/>
      <c r="KF193" s="1"/>
      <c r="KG193" s="1"/>
      <c r="KH193" s="2"/>
      <c r="KI193" s="1"/>
      <c r="KJ193" s="1"/>
      <c r="KK193" s="1"/>
      <c r="KL193" s="2"/>
      <c r="KM193" s="1"/>
      <c r="KN193" s="1"/>
      <c r="KO193" s="1"/>
    </row>
    <row r="194" spans="1:376" x14ac:dyDescent="0.3">
      <c r="A194" s="64">
        <v>2018</v>
      </c>
      <c r="B194" s="65" t="s">
        <v>11</v>
      </c>
      <c r="C194" s="56">
        <v>0</v>
      </c>
      <c r="D194" s="18">
        <v>0</v>
      </c>
      <c r="E194" s="57">
        <f t="shared" si="1238"/>
        <v>0</v>
      </c>
      <c r="F194" s="56">
        <v>0</v>
      </c>
      <c r="G194" s="18">
        <v>0</v>
      </c>
      <c r="H194" s="57">
        <v>0</v>
      </c>
      <c r="I194" s="56">
        <v>0</v>
      </c>
      <c r="J194" s="18">
        <v>0</v>
      </c>
      <c r="K194" s="57">
        <v>0</v>
      </c>
      <c r="L194" s="48">
        <v>9.9879999999999997E-2</v>
      </c>
      <c r="M194" s="11">
        <v>6.9450000000000003</v>
      </c>
      <c r="N194" s="49">
        <f t="shared" si="1278"/>
        <v>69533.440128153787</v>
      </c>
      <c r="O194" s="56">
        <v>0</v>
      </c>
      <c r="P194" s="18">
        <v>0</v>
      </c>
      <c r="Q194" s="57">
        <v>0</v>
      </c>
      <c r="R194" s="56">
        <v>0</v>
      </c>
      <c r="S194" s="18">
        <v>0</v>
      </c>
      <c r="T194" s="57">
        <v>0</v>
      </c>
      <c r="U194" s="56">
        <v>0</v>
      </c>
      <c r="V194" s="18">
        <v>0</v>
      </c>
      <c r="W194" s="57">
        <v>0</v>
      </c>
      <c r="X194" s="48">
        <v>9</v>
      </c>
      <c r="Y194" s="11">
        <v>461.36500000000001</v>
      </c>
      <c r="Z194" s="49">
        <f t="shared" si="1241"/>
        <v>51262.777777777781</v>
      </c>
      <c r="AA194" s="56">
        <v>0</v>
      </c>
      <c r="AB194" s="18">
        <v>0</v>
      </c>
      <c r="AC194" s="57">
        <f t="shared" si="1242"/>
        <v>0</v>
      </c>
      <c r="AD194" s="56">
        <v>0</v>
      </c>
      <c r="AE194" s="18">
        <v>0</v>
      </c>
      <c r="AF194" s="57">
        <v>0</v>
      </c>
      <c r="AG194" s="56">
        <v>0</v>
      </c>
      <c r="AH194" s="18">
        <v>0</v>
      </c>
      <c r="AI194" s="57">
        <v>0</v>
      </c>
      <c r="AJ194" s="56">
        <v>0</v>
      </c>
      <c r="AK194" s="18">
        <v>0</v>
      </c>
      <c r="AL194" s="57">
        <v>0</v>
      </c>
      <c r="AM194" s="48">
        <v>3.2500000000000001E-2</v>
      </c>
      <c r="AN194" s="11">
        <v>6.6529999999999996</v>
      </c>
      <c r="AO194" s="49">
        <f t="shared" si="1243"/>
        <v>204707.69230769231</v>
      </c>
      <c r="AP194" s="56">
        <v>0</v>
      </c>
      <c r="AQ194" s="18">
        <v>0</v>
      </c>
      <c r="AR194" s="57">
        <v>0</v>
      </c>
      <c r="AS194" s="56">
        <v>0</v>
      </c>
      <c r="AT194" s="18">
        <v>0</v>
      </c>
      <c r="AU194" s="57">
        <f t="shared" si="1244"/>
        <v>0</v>
      </c>
      <c r="AV194" s="56">
        <v>0</v>
      </c>
      <c r="AW194" s="18">
        <v>0</v>
      </c>
      <c r="AX194" s="57">
        <v>0</v>
      </c>
      <c r="AY194" s="56">
        <v>0</v>
      </c>
      <c r="AZ194" s="18">
        <v>0</v>
      </c>
      <c r="BA194" s="57">
        <v>0</v>
      </c>
      <c r="BB194" s="56">
        <v>0</v>
      </c>
      <c r="BC194" s="18">
        <v>0</v>
      </c>
      <c r="BD194" s="57">
        <v>0</v>
      </c>
      <c r="BE194" s="48">
        <v>0.53513999999999995</v>
      </c>
      <c r="BF194" s="11">
        <v>1590.0450000000001</v>
      </c>
      <c r="BG194" s="49">
        <f t="shared" si="1274"/>
        <v>2971269.2005830253</v>
      </c>
      <c r="BH194" s="56">
        <v>0</v>
      </c>
      <c r="BI194" s="18">
        <v>0</v>
      </c>
      <c r="BJ194" s="57">
        <v>0</v>
      </c>
      <c r="BK194" s="48">
        <v>0.94</v>
      </c>
      <c r="BL194" s="11">
        <v>277.04000000000002</v>
      </c>
      <c r="BM194" s="49">
        <f t="shared" si="1247"/>
        <v>294723.40425531915</v>
      </c>
      <c r="BN194" s="56">
        <v>0</v>
      </c>
      <c r="BO194" s="18">
        <v>0</v>
      </c>
      <c r="BP194" s="57">
        <v>0</v>
      </c>
      <c r="BQ194" s="48">
        <v>175.12057000000001</v>
      </c>
      <c r="BR194" s="11">
        <v>10207.65</v>
      </c>
      <c r="BS194" s="49">
        <f t="shared" si="1248"/>
        <v>58289.268930543105</v>
      </c>
      <c r="BT194" s="56">
        <v>0</v>
      </c>
      <c r="BU194" s="18">
        <v>0</v>
      </c>
      <c r="BV194" s="57">
        <v>0</v>
      </c>
      <c r="BW194" s="56">
        <v>0</v>
      </c>
      <c r="BX194" s="18">
        <v>0</v>
      </c>
      <c r="BY194" s="57">
        <v>0</v>
      </c>
      <c r="BZ194" s="56">
        <v>0</v>
      </c>
      <c r="CA194" s="18">
        <v>0</v>
      </c>
      <c r="CB194" s="57">
        <v>0</v>
      </c>
      <c r="CC194" s="56">
        <v>0</v>
      </c>
      <c r="CD194" s="18">
        <v>0</v>
      </c>
      <c r="CE194" s="57">
        <v>0</v>
      </c>
      <c r="CF194" s="48">
        <v>0.36</v>
      </c>
      <c r="CG194" s="11">
        <v>116.131</v>
      </c>
      <c r="CH194" s="49">
        <f t="shared" si="1249"/>
        <v>322586.11111111112</v>
      </c>
      <c r="CI194" s="48">
        <v>0.78</v>
      </c>
      <c r="CJ194" s="11">
        <v>18.260000000000002</v>
      </c>
      <c r="CK194" s="49">
        <f t="shared" si="1261"/>
        <v>23410.256410256414</v>
      </c>
      <c r="CL194" s="56">
        <v>0</v>
      </c>
      <c r="CM194" s="18">
        <v>0</v>
      </c>
      <c r="CN194" s="57">
        <v>0</v>
      </c>
      <c r="CO194" s="48">
        <v>0.04</v>
      </c>
      <c r="CP194" s="11">
        <v>111.048</v>
      </c>
      <c r="CQ194" s="49">
        <f t="shared" si="1262"/>
        <v>2776200</v>
      </c>
      <c r="CR194" s="48">
        <v>11.480799999999999</v>
      </c>
      <c r="CS194" s="11">
        <v>1545.27</v>
      </c>
      <c r="CT194" s="49">
        <f t="shared" si="1272"/>
        <v>134596.02118319282</v>
      </c>
      <c r="CU194" s="48">
        <v>3.2120000000000002</v>
      </c>
      <c r="CV194" s="11">
        <v>205.44</v>
      </c>
      <c r="CW194" s="49">
        <f t="shared" si="1250"/>
        <v>63960.14943960149</v>
      </c>
      <c r="CX194" s="48">
        <v>0.505</v>
      </c>
      <c r="CY194" s="11">
        <v>122.59399999999999</v>
      </c>
      <c r="CZ194" s="49">
        <f t="shared" si="1263"/>
        <v>242760.39603960392</v>
      </c>
      <c r="DA194" s="56">
        <v>0</v>
      </c>
      <c r="DB194" s="18">
        <v>0</v>
      </c>
      <c r="DC194" s="57">
        <v>0</v>
      </c>
      <c r="DD194" s="56">
        <v>0</v>
      </c>
      <c r="DE194" s="18">
        <v>0</v>
      </c>
      <c r="DF194" s="57">
        <v>0</v>
      </c>
      <c r="DG194" s="48">
        <v>2.6072800000000003</v>
      </c>
      <c r="DH194" s="11">
        <v>298.173</v>
      </c>
      <c r="DI194" s="49">
        <f t="shared" si="1251"/>
        <v>114361.71028811634</v>
      </c>
      <c r="DJ194" s="56">
        <v>0</v>
      </c>
      <c r="DK194" s="18">
        <v>0</v>
      </c>
      <c r="DL194" s="57">
        <v>0</v>
      </c>
      <c r="DM194" s="48">
        <v>0.28000000000000003</v>
      </c>
      <c r="DN194" s="11">
        <v>14.329000000000001</v>
      </c>
      <c r="DO194" s="49">
        <f t="shared" si="1252"/>
        <v>51175</v>
      </c>
      <c r="DP194" s="56">
        <v>0</v>
      </c>
      <c r="DQ194" s="18">
        <v>0</v>
      </c>
      <c r="DR194" s="57">
        <v>0</v>
      </c>
      <c r="DS194" s="48">
        <v>0</v>
      </c>
      <c r="DT194" s="11">
        <v>0</v>
      </c>
      <c r="DU194" s="49">
        <v>0</v>
      </c>
      <c r="DV194" s="48">
        <v>1.4999999999999999E-2</v>
      </c>
      <c r="DW194" s="11">
        <v>0.65</v>
      </c>
      <c r="DX194" s="49">
        <f t="shared" si="1265"/>
        <v>43333.333333333336</v>
      </c>
      <c r="DY194" s="56">
        <v>0</v>
      </c>
      <c r="DZ194" s="18">
        <v>0</v>
      </c>
      <c r="EA194" s="57">
        <v>0</v>
      </c>
      <c r="EB194" s="56">
        <v>0</v>
      </c>
      <c r="EC194" s="18">
        <v>0</v>
      </c>
      <c r="ED194" s="57">
        <v>0</v>
      </c>
      <c r="EE194" s="56">
        <v>0</v>
      </c>
      <c r="EF194" s="18">
        <v>0</v>
      </c>
      <c r="EG194" s="57">
        <v>0</v>
      </c>
      <c r="EH194" s="56">
        <v>0</v>
      </c>
      <c r="EI194" s="18">
        <v>0</v>
      </c>
      <c r="EJ194" s="57">
        <v>0</v>
      </c>
      <c r="EK194" s="56">
        <v>0</v>
      </c>
      <c r="EL194" s="18">
        <v>0</v>
      </c>
      <c r="EM194" s="57">
        <f t="shared" si="1253"/>
        <v>0</v>
      </c>
      <c r="EN194" s="56">
        <v>0</v>
      </c>
      <c r="EO194" s="18">
        <v>0</v>
      </c>
      <c r="EP194" s="57">
        <v>0</v>
      </c>
      <c r="EQ194" s="48">
        <v>88.01925</v>
      </c>
      <c r="ER194" s="11">
        <v>8929.9809999999998</v>
      </c>
      <c r="ES194" s="49">
        <f t="shared" si="1254"/>
        <v>101454.86356677658</v>
      </c>
      <c r="ET194" s="56">
        <v>0</v>
      </c>
      <c r="EU194" s="18">
        <v>0</v>
      </c>
      <c r="EV194" s="57">
        <v>0</v>
      </c>
      <c r="EW194" s="56">
        <v>0</v>
      </c>
      <c r="EX194" s="18">
        <v>0</v>
      </c>
      <c r="EY194" s="57">
        <v>0</v>
      </c>
      <c r="EZ194" s="48">
        <v>3.1751499999999999</v>
      </c>
      <c r="FA194" s="11">
        <v>21.707000000000001</v>
      </c>
      <c r="FB194" s="49">
        <f t="shared" si="1279"/>
        <v>6836.5274081539455</v>
      </c>
      <c r="FC194" s="56">
        <v>0</v>
      </c>
      <c r="FD194" s="18">
        <v>0</v>
      </c>
      <c r="FE194" s="57">
        <v>0</v>
      </c>
      <c r="FF194" s="56">
        <v>0</v>
      </c>
      <c r="FG194" s="18">
        <v>0</v>
      </c>
      <c r="FH194" s="57">
        <v>0</v>
      </c>
      <c r="FI194" s="56">
        <v>0</v>
      </c>
      <c r="FJ194" s="18">
        <v>0</v>
      </c>
      <c r="FK194" s="57">
        <v>0</v>
      </c>
      <c r="FL194" s="56">
        <v>0</v>
      </c>
      <c r="FM194" s="18">
        <v>0</v>
      </c>
      <c r="FN194" s="57">
        <v>0</v>
      </c>
      <c r="FO194" s="56">
        <v>0</v>
      </c>
      <c r="FP194" s="18">
        <v>0</v>
      </c>
      <c r="FQ194" s="57">
        <v>0</v>
      </c>
      <c r="FR194" s="56">
        <v>0</v>
      </c>
      <c r="FS194" s="18">
        <v>0</v>
      </c>
      <c r="FT194" s="57">
        <v>0</v>
      </c>
      <c r="FU194" s="56">
        <v>0</v>
      </c>
      <c r="FV194" s="18">
        <v>0</v>
      </c>
      <c r="FW194" s="57">
        <v>0</v>
      </c>
      <c r="FX194" s="56">
        <v>0</v>
      </c>
      <c r="FY194" s="18">
        <v>0</v>
      </c>
      <c r="FZ194" s="57">
        <v>0</v>
      </c>
      <c r="GA194" s="56">
        <v>0</v>
      </c>
      <c r="GB194" s="18">
        <v>0</v>
      </c>
      <c r="GC194" s="57">
        <v>0</v>
      </c>
      <c r="GD194" s="48">
        <v>1.68</v>
      </c>
      <c r="GE194" s="11">
        <v>286.24900000000002</v>
      </c>
      <c r="GF194" s="49">
        <f t="shared" si="1267"/>
        <v>170386.30952380956</v>
      </c>
      <c r="GG194" s="56">
        <v>0</v>
      </c>
      <c r="GH194" s="18">
        <v>0</v>
      </c>
      <c r="GI194" s="57">
        <v>0</v>
      </c>
      <c r="GJ194" s="56">
        <v>0</v>
      </c>
      <c r="GK194" s="18">
        <v>0</v>
      </c>
      <c r="GL194" s="57">
        <v>0</v>
      </c>
      <c r="GM194" s="48">
        <v>102.36067999999999</v>
      </c>
      <c r="GN194" s="11">
        <v>12773.454</v>
      </c>
      <c r="GO194" s="49">
        <f t="shared" si="1256"/>
        <v>124788.67862151758</v>
      </c>
      <c r="GP194" s="56">
        <v>0</v>
      </c>
      <c r="GQ194" s="18">
        <v>0</v>
      </c>
      <c r="GR194" s="57">
        <v>0</v>
      </c>
      <c r="GS194" s="56">
        <v>0</v>
      </c>
      <c r="GT194" s="18">
        <v>0</v>
      </c>
      <c r="GU194" s="57">
        <v>0</v>
      </c>
      <c r="GV194" s="56">
        <v>0</v>
      </c>
      <c r="GW194" s="18">
        <v>0</v>
      </c>
      <c r="GX194" s="57">
        <v>0</v>
      </c>
      <c r="GY194" s="56">
        <v>0</v>
      </c>
      <c r="GZ194" s="18">
        <v>0</v>
      </c>
      <c r="HA194" s="57">
        <v>0</v>
      </c>
      <c r="HB194" s="56">
        <v>0</v>
      </c>
      <c r="HC194" s="18">
        <v>0</v>
      </c>
      <c r="HD194" s="57">
        <v>0</v>
      </c>
      <c r="HE194" s="56">
        <v>0</v>
      </c>
      <c r="HF194" s="18">
        <v>0</v>
      </c>
      <c r="HG194" s="57">
        <v>0</v>
      </c>
      <c r="HH194" s="56">
        <v>0</v>
      </c>
      <c r="HI194" s="18">
        <v>0</v>
      </c>
      <c r="HJ194" s="57">
        <v>0</v>
      </c>
      <c r="HK194" s="56">
        <v>0</v>
      </c>
      <c r="HL194" s="18">
        <v>0</v>
      </c>
      <c r="HM194" s="57">
        <v>0</v>
      </c>
      <c r="HN194" s="56">
        <v>0</v>
      </c>
      <c r="HO194" s="18">
        <v>0</v>
      </c>
      <c r="HP194" s="57">
        <v>0</v>
      </c>
      <c r="HQ194" s="56">
        <v>0</v>
      </c>
      <c r="HR194" s="18">
        <v>0</v>
      </c>
      <c r="HS194" s="57">
        <v>0</v>
      </c>
      <c r="HT194" s="48">
        <v>1.0654999999999999</v>
      </c>
      <c r="HU194" s="11">
        <v>159.584</v>
      </c>
      <c r="HV194" s="49">
        <f t="shared" si="1259"/>
        <v>149773.81511027686</v>
      </c>
      <c r="HW194" s="48">
        <v>9.0607199999999999</v>
      </c>
      <c r="HX194" s="11">
        <v>853.68899999999996</v>
      </c>
      <c r="HY194" s="49">
        <f t="shared" si="1260"/>
        <v>94218.671363865127</v>
      </c>
      <c r="HZ194" s="48">
        <v>0.06</v>
      </c>
      <c r="IA194" s="11">
        <v>12.864000000000001</v>
      </c>
      <c r="IB194" s="49">
        <f t="shared" ref="IB194:IB198" si="1284">IA194/HZ194*1000</f>
        <v>214400.00000000003</v>
      </c>
      <c r="IC194" s="56"/>
      <c r="ID194" s="18"/>
      <c r="IE194" s="57"/>
      <c r="IF194" s="56"/>
      <c r="IG194" s="18"/>
      <c r="IH194" s="57"/>
      <c r="II194" s="56"/>
      <c r="IJ194" s="18"/>
      <c r="IK194" s="57"/>
      <c r="IL194" s="56"/>
      <c r="IM194" s="18"/>
      <c r="IN194" s="57"/>
      <c r="IO194" s="56"/>
      <c r="IP194" s="18"/>
      <c r="IQ194" s="57"/>
      <c r="IR194" s="56">
        <v>0</v>
      </c>
      <c r="IS194" s="18">
        <v>0</v>
      </c>
      <c r="IT194" s="57">
        <v>0</v>
      </c>
      <c r="IU194" s="10">
        <f t="shared" si="1031"/>
        <v>409.89432999999997</v>
      </c>
      <c r="IV194" s="15">
        <f t="shared" si="1032"/>
        <v>36429.076000000001</v>
      </c>
      <c r="IW194" s="6"/>
      <c r="IX194" s="9"/>
      <c r="IY194" s="6"/>
      <c r="IZ194" s="6"/>
      <c r="JA194" s="6"/>
      <c r="JB194" s="9"/>
      <c r="JC194" s="6"/>
      <c r="JD194" s="6"/>
      <c r="JE194" s="6"/>
      <c r="JF194" s="9"/>
      <c r="JG194" s="6"/>
      <c r="JH194" s="6"/>
      <c r="JI194" s="1"/>
      <c r="JJ194" s="2"/>
      <c r="JK194" s="1"/>
      <c r="JL194" s="1"/>
      <c r="JM194" s="1"/>
      <c r="JN194" s="2"/>
      <c r="JO194" s="1"/>
      <c r="JP194" s="1"/>
      <c r="JQ194" s="1"/>
      <c r="JR194" s="2"/>
      <c r="JS194" s="1"/>
      <c r="JT194" s="1"/>
      <c r="JU194" s="1"/>
      <c r="JV194" s="2"/>
      <c r="JW194" s="1"/>
      <c r="JX194" s="1"/>
      <c r="JY194" s="1"/>
      <c r="JZ194" s="2"/>
      <c r="KA194" s="1"/>
      <c r="KB194" s="1"/>
      <c r="KC194" s="1"/>
      <c r="KD194" s="2"/>
      <c r="KE194" s="1"/>
      <c r="KF194" s="1"/>
      <c r="KG194" s="1"/>
      <c r="KH194" s="2"/>
      <c r="KI194" s="1"/>
      <c r="KJ194" s="1"/>
      <c r="KK194" s="1"/>
      <c r="KL194" s="2"/>
      <c r="KM194" s="1"/>
      <c r="KN194" s="1"/>
      <c r="KO194" s="1"/>
    </row>
    <row r="195" spans="1:376" x14ac:dyDescent="0.3">
      <c r="A195" s="64">
        <v>2018</v>
      </c>
      <c r="B195" s="65" t="s">
        <v>12</v>
      </c>
      <c r="C195" s="56">
        <v>0</v>
      </c>
      <c r="D195" s="18">
        <v>0</v>
      </c>
      <c r="E195" s="57">
        <f t="shared" si="1238"/>
        <v>0</v>
      </c>
      <c r="F195" s="56">
        <v>0</v>
      </c>
      <c r="G195" s="18">
        <v>0</v>
      </c>
      <c r="H195" s="57">
        <v>0</v>
      </c>
      <c r="I195" s="48">
        <v>2.6343200000000002</v>
      </c>
      <c r="J195" s="11">
        <v>97.007999999999996</v>
      </c>
      <c r="K195" s="49">
        <f t="shared" si="1239"/>
        <v>36824.683409760386</v>
      </c>
      <c r="L195" s="48">
        <v>5.4649999999999997E-2</v>
      </c>
      <c r="M195" s="11">
        <v>4.7850000000000001</v>
      </c>
      <c r="N195" s="49">
        <f t="shared" si="1278"/>
        <v>87557.182067703572</v>
      </c>
      <c r="O195" s="56">
        <v>0</v>
      </c>
      <c r="P195" s="18">
        <v>0</v>
      </c>
      <c r="Q195" s="57">
        <v>0</v>
      </c>
      <c r="R195" s="48">
        <v>4.9549999999999997E-2</v>
      </c>
      <c r="S195" s="11">
        <v>10.276</v>
      </c>
      <c r="T195" s="49">
        <f t="shared" si="1240"/>
        <v>207386.47830474269</v>
      </c>
      <c r="U195" s="56">
        <v>0</v>
      </c>
      <c r="V195" s="18">
        <v>0</v>
      </c>
      <c r="W195" s="57">
        <v>0</v>
      </c>
      <c r="X195" s="48">
        <v>1.88</v>
      </c>
      <c r="Y195" s="11">
        <v>158.62299999999999</v>
      </c>
      <c r="Z195" s="49">
        <f t="shared" si="1241"/>
        <v>84373.936170212779</v>
      </c>
      <c r="AA195" s="56">
        <v>0</v>
      </c>
      <c r="AB195" s="18">
        <v>0</v>
      </c>
      <c r="AC195" s="57">
        <f t="shared" si="1242"/>
        <v>0</v>
      </c>
      <c r="AD195" s="56">
        <v>0</v>
      </c>
      <c r="AE195" s="18">
        <v>0</v>
      </c>
      <c r="AF195" s="57">
        <v>0</v>
      </c>
      <c r="AG195" s="56">
        <v>0</v>
      </c>
      <c r="AH195" s="18">
        <v>0</v>
      </c>
      <c r="AI195" s="57">
        <v>0</v>
      </c>
      <c r="AJ195" s="56">
        <v>0</v>
      </c>
      <c r="AK195" s="18">
        <v>0</v>
      </c>
      <c r="AL195" s="57">
        <v>0</v>
      </c>
      <c r="AM195" s="48">
        <v>0.4</v>
      </c>
      <c r="AN195" s="11">
        <v>103.482</v>
      </c>
      <c r="AO195" s="49">
        <f t="shared" si="1243"/>
        <v>258704.99999999997</v>
      </c>
      <c r="AP195" s="56">
        <v>0</v>
      </c>
      <c r="AQ195" s="18">
        <v>0</v>
      </c>
      <c r="AR195" s="57">
        <v>0</v>
      </c>
      <c r="AS195" s="56">
        <v>0</v>
      </c>
      <c r="AT195" s="18">
        <v>0</v>
      </c>
      <c r="AU195" s="57">
        <f t="shared" si="1244"/>
        <v>0</v>
      </c>
      <c r="AV195" s="56">
        <v>0</v>
      </c>
      <c r="AW195" s="18">
        <v>0</v>
      </c>
      <c r="AX195" s="57">
        <v>0</v>
      </c>
      <c r="AY195" s="56">
        <v>0</v>
      </c>
      <c r="AZ195" s="18">
        <v>0</v>
      </c>
      <c r="BA195" s="57">
        <v>0</v>
      </c>
      <c r="BB195" s="56">
        <v>0</v>
      </c>
      <c r="BC195" s="18">
        <v>0</v>
      </c>
      <c r="BD195" s="57">
        <v>0</v>
      </c>
      <c r="BE195" s="48">
        <v>0.29727999999999999</v>
      </c>
      <c r="BF195" s="11">
        <v>2191.4499999999998</v>
      </c>
      <c r="BG195" s="49">
        <f t="shared" si="1274"/>
        <v>7371669.8062432725</v>
      </c>
      <c r="BH195" s="56">
        <v>0</v>
      </c>
      <c r="BI195" s="18">
        <v>0</v>
      </c>
      <c r="BJ195" s="57">
        <v>0</v>
      </c>
      <c r="BK195" s="56">
        <v>0</v>
      </c>
      <c r="BL195" s="18">
        <v>0</v>
      </c>
      <c r="BM195" s="57">
        <v>0</v>
      </c>
      <c r="BN195" s="56">
        <v>0</v>
      </c>
      <c r="BO195" s="18">
        <v>0</v>
      </c>
      <c r="BP195" s="57">
        <v>0</v>
      </c>
      <c r="BQ195" s="48">
        <v>188.78327000000002</v>
      </c>
      <c r="BR195" s="11">
        <v>11364.522000000001</v>
      </c>
      <c r="BS195" s="49">
        <f t="shared" si="1248"/>
        <v>60198.777147996218</v>
      </c>
      <c r="BT195" s="56">
        <v>0</v>
      </c>
      <c r="BU195" s="18">
        <v>0</v>
      </c>
      <c r="BV195" s="57">
        <v>0</v>
      </c>
      <c r="BW195" s="56">
        <v>0</v>
      </c>
      <c r="BX195" s="18">
        <v>0</v>
      </c>
      <c r="BY195" s="57">
        <v>0</v>
      </c>
      <c r="BZ195" s="56">
        <v>0</v>
      </c>
      <c r="CA195" s="18">
        <v>0</v>
      </c>
      <c r="CB195" s="57">
        <v>0</v>
      </c>
      <c r="CC195" s="56">
        <v>0</v>
      </c>
      <c r="CD195" s="18">
        <v>0</v>
      </c>
      <c r="CE195" s="57">
        <v>0</v>
      </c>
      <c r="CF195" s="48">
        <v>0.25</v>
      </c>
      <c r="CG195" s="11">
        <v>68.263999999999996</v>
      </c>
      <c r="CH195" s="49">
        <f t="shared" si="1249"/>
        <v>273056</v>
      </c>
      <c r="CI195" s="48">
        <v>0.15737999999999999</v>
      </c>
      <c r="CJ195" s="11">
        <v>4.093</v>
      </c>
      <c r="CK195" s="49">
        <f t="shared" si="1261"/>
        <v>26007.11653323167</v>
      </c>
      <c r="CL195" s="56">
        <v>0</v>
      </c>
      <c r="CM195" s="18">
        <v>0</v>
      </c>
      <c r="CN195" s="57">
        <v>0</v>
      </c>
      <c r="CO195" s="48">
        <v>0.08</v>
      </c>
      <c r="CP195" s="11">
        <v>203.59</v>
      </c>
      <c r="CQ195" s="49">
        <f t="shared" si="1262"/>
        <v>2544875</v>
      </c>
      <c r="CR195" s="56">
        <v>0</v>
      </c>
      <c r="CS195" s="18">
        <v>0</v>
      </c>
      <c r="CT195" s="57">
        <v>0</v>
      </c>
      <c r="CU195" s="56">
        <v>0</v>
      </c>
      <c r="CV195" s="18">
        <v>0</v>
      </c>
      <c r="CW195" s="57">
        <v>0</v>
      </c>
      <c r="CX195" s="56">
        <v>0</v>
      </c>
      <c r="CY195" s="18">
        <v>0</v>
      </c>
      <c r="CZ195" s="57">
        <v>0</v>
      </c>
      <c r="DA195" s="56">
        <v>0</v>
      </c>
      <c r="DB195" s="18">
        <v>0</v>
      </c>
      <c r="DC195" s="57">
        <v>0</v>
      </c>
      <c r="DD195" s="56">
        <v>0</v>
      </c>
      <c r="DE195" s="18">
        <v>0</v>
      </c>
      <c r="DF195" s="57">
        <v>0</v>
      </c>
      <c r="DG195" s="56">
        <v>0</v>
      </c>
      <c r="DH195" s="18">
        <v>0</v>
      </c>
      <c r="DI195" s="57">
        <v>0</v>
      </c>
      <c r="DJ195" s="56">
        <v>0</v>
      </c>
      <c r="DK195" s="18">
        <v>0</v>
      </c>
      <c r="DL195" s="57">
        <v>0</v>
      </c>
      <c r="DM195" s="48">
        <v>0.27700000000000002</v>
      </c>
      <c r="DN195" s="11">
        <v>6.1740000000000004</v>
      </c>
      <c r="DO195" s="49">
        <f t="shared" si="1252"/>
        <v>22288.80866425993</v>
      </c>
      <c r="DP195" s="56">
        <v>0</v>
      </c>
      <c r="DQ195" s="18">
        <v>0</v>
      </c>
      <c r="DR195" s="57">
        <v>0</v>
      </c>
      <c r="DS195" s="56">
        <v>0</v>
      </c>
      <c r="DT195" s="18">
        <v>0</v>
      </c>
      <c r="DU195" s="57">
        <v>0</v>
      </c>
      <c r="DV195" s="56">
        <v>0</v>
      </c>
      <c r="DW195" s="18">
        <v>0</v>
      </c>
      <c r="DX195" s="57">
        <v>0</v>
      </c>
      <c r="DY195" s="56">
        <v>0</v>
      </c>
      <c r="DZ195" s="18">
        <v>0</v>
      </c>
      <c r="EA195" s="57">
        <v>0</v>
      </c>
      <c r="EB195" s="56">
        <v>0</v>
      </c>
      <c r="EC195" s="18">
        <v>0</v>
      </c>
      <c r="ED195" s="57">
        <v>0</v>
      </c>
      <c r="EE195" s="56">
        <v>0</v>
      </c>
      <c r="EF195" s="18">
        <v>0</v>
      </c>
      <c r="EG195" s="57">
        <v>0</v>
      </c>
      <c r="EH195" s="56">
        <v>0</v>
      </c>
      <c r="EI195" s="18">
        <v>0</v>
      </c>
      <c r="EJ195" s="57">
        <v>0</v>
      </c>
      <c r="EK195" s="56">
        <v>0</v>
      </c>
      <c r="EL195" s="18">
        <v>0</v>
      </c>
      <c r="EM195" s="57">
        <f t="shared" si="1253"/>
        <v>0</v>
      </c>
      <c r="EN195" s="56">
        <v>0</v>
      </c>
      <c r="EO195" s="18">
        <v>0</v>
      </c>
      <c r="EP195" s="57">
        <v>0</v>
      </c>
      <c r="EQ195" s="48">
        <v>96.161090000000002</v>
      </c>
      <c r="ER195" s="11">
        <v>10066.558999999999</v>
      </c>
      <c r="ES195" s="49">
        <f t="shared" si="1254"/>
        <v>104684.32710153348</v>
      </c>
      <c r="ET195" s="56">
        <v>0</v>
      </c>
      <c r="EU195" s="18">
        <v>0</v>
      </c>
      <c r="EV195" s="57">
        <v>0</v>
      </c>
      <c r="EW195" s="56">
        <v>0</v>
      </c>
      <c r="EX195" s="18">
        <v>0</v>
      </c>
      <c r="EY195" s="57">
        <v>0</v>
      </c>
      <c r="EZ195" s="56">
        <v>0</v>
      </c>
      <c r="FA195" s="18">
        <v>0</v>
      </c>
      <c r="FB195" s="57">
        <v>0</v>
      </c>
      <c r="FC195" s="56">
        <v>0</v>
      </c>
      <c r="FD195" s="18">
        <v>0</v>
      </c>
      <c r="FE195" s="57">
        <v>0</v>
      </c>
      <c r="FF195" s="48">
        <v>24</v>
      </c>
      <c r="FG195" s="11">
        <v>623.45299999999997</v>
      </c>
      <c r="FH195" s="49">
        <f t="shared" si="1255"/>
        <v>25977.208333333332</v>
      </c>
      <c r="FI195" s="56">
        <v>0</v>
      </c>
      <c r="FJ195" s="18">
        <v>0</v>
      </c>
      <c r="FK195" s="57">
        <v>0</v>
      </c>
      <c r="FL195" s="48">
        <v>3.0000000000000001E-3</v>
      </c>
      <c r="FM195" s="11">
        <v>0.627</v>
      </c>
      <c r="FN195" s="49">
        <f t="shared" si="1280"/>
        <v>209000</v>
      </c>
      <c r="FO195" s="48">
        <v>1.0608</v>
      </c>
      <c r="FP195" s="11">
        <v>207.524</v>
      </c>
      <c r="FQ195" s="49">
        <f t="shared" si="1276"/>
        <v>195629.71342383107</v>
      </c>
      <c r="FR195" s="56">
        <v>0</v>
      </c>
      <c r="FS195" s="18">
        <v>0</v>
      </c>
      <c r="FT195" s="57">
        <v>0</v>
      </c>
      <c r="FU195" s="56">
        <v>0</v>
      </c>
      <c r="FV195" s="18">
        <v>0</v>
      </c>
      <c r="FW195" s="57">
        <v>0</v>
      </c>
      <c r="FX195" s="56">
        <v>0</v>
      </c>
      <c r="FY195" s="18">
        <v>0</v>
      </c>
      <c r="FZ195" s="57">
        <v>0</v>
      </c>
      <c r="GA195" s="56">
        <v>0</v>
      </c>
      <c r="GB195" s="18">
        <v>0</v>
      </c>
      <c r="GC195" s="57">
        <v>0</v>
      </c>
      <c r="GD195" s="48">
        <v>6.1440000000000001</v>
      </c>
      <c r="GE195" s="11">
        <v>1003.087</v>
      </c>
      <c r="GF195" s="49">
        <f t="shared" si="1267"/>
        <v>163262.85807291666</v>
      </c>
      <c r="GG195" s="56">
        <v>0</v>
      </c>
      <c r="GH195" s="18">
        <v>0</v>
      </c>
      <c r="GI195" s="57">
        <v>0</v>
      </c>
      <c r="GJ195" s="56">
        <v>0</v>
      </c>
      <c r="GK195" s="18">
        <v>0</v>
      </c>
      <c r="GL195" s="57">
        <v>0</v>
      </c>
      <c r="GM195" s="48">
        <v>23.734080000000002</v>
      </c>
      <c r="GN195" s="11">
        <v>3186.3589999999999</v>
      </c>
      <c r="GO195" s="49">
        <f t="shared" si="1256"/>
        <v>134252.47576480737</v>
      </c>
      <c r="GP195" s="56">
        <v>0</v>
      </c>
      <c r="GQ195" s="18">
        <v>0</v>
      </c>
      <c r="GR195" s="57">
        <v>0</v>
      </c>
      <c r="GS195" s="56">
        <v>0.88</v>
      </c>
      <c r="GT195" s="18">
        <v>257.10300000000001</v>
      </c>
      <c r="GU195" s="49">
        <f t="shared" si="1257"/>
        <v>292162.5</v>
      </c>
      <c r="GV195" s="56">
        <v>0</v>
      </c>
      <c r="GW195" s="18">
        <v>0</v>
      </c>
      <c r="GX195" s="57">
        <v>0</v>
      </c>
      <c r="GY195" s="56">
        <v>0</v>
      </c>
      <c r="GZ195" s="18">
        <v>0</v>
      </c>
      <c r="HA195" s="57">
        <v>0</v>
      </c>
      <c r="HB195" s="56">
        <v>0</v>
      </c>
      <c r="HC195" s="18">
        <v>0</v>
      </c>
      <c r="HD195" s="57">
        <v>0</v>
      </c>
      <c r="HE195" s="56">
        <v>0</v>
      </c>
      <c r="HF195" s="18">
        <v>0</v>
      </c>
      <c r="HG195" s="57">
        <v>0</v>
      </c>
      <c r="HH195" s="56">
        <v>0</v>
      </c>
      <c r="HI195" s="18">
        <v>0</v>
      </c>
      <c r="HJ195" s="57">
        <v>0</v>
      </c>
      <c r="HK195" s="56">
        <v>0</v>
      </c>
      <c r="HL195" s="18">
        <v>0</v>
      </c>
      <c r="HM195" s="57">
        <v>0</v>
      </c>
      <c r="HN195" s="56">
        <v>0</v>
      </c>
      <c r="HO195" s="18">
        <v>0</v>
      </c>
      <c r="HP195" s="57">
        <v>0</v>
      </c>
      <c r="HQ195" s="56">
        <v>0</v>
      </c>
      <c r="HR195" s="18">
        <v>0</v>
      </c>
      <c r="HS195" s="57">
        <v>0</v>
      </c>
      <c r="HT195" s="48">
        <v>3.3999999999999998E-3</v>
      </c>
      <c r="HU195" s="11">
        <v>0.27800000000000002</v>
      </c>
      <c r="HV195" s="49">
        <f t="shared" si="1259"/>
        <v>81764.705882352951</v>
      </c>
      <c r="HW195" s="48">
        <v>8.3713799999999985</v>
      </c>
      <c r="HX195" s="11">
        <v>465.495</v>
      </c>
      <c r="HY195" s="49">
        <f t="shared" si="1260"/>
        <v>55605.527404083921</v>
      </c>
      <c r="HZ195" s="48">
        <v>0.11</v>
      </c>
      <c r="IA195" s="11">
        <v>8.7639999999999993</v>
      </c>
      <c r="IB195" s="49">
        <f t="shared" si="1284"/>
        <v>79672.727272727265</v>
      </c>
      <c r="IC195" s="56"/>
      <c r="ID195" s="18"/>
      <c r="IE195" s="57"/>
      <c r="IF195" s="56"/>
      <c r="IG195" s="18"/>
      <c r="IH195" s="57"/>
      <c r="II195" s="56"/>
      <c r="IJ195" s="18"/>
      <c r="IK195" s="57"/>
      <c r="IL195" s="56"/>
      <c r="IM195" s="18"/>
      <c r="IN195" s="57"/>
      <c r="IO195" s="56"/>
      <c r="IP195" s="18"/>
      <c r="IQ195" s="57"/>
      <c r="IR195" s="56">
        <v>0</v>
      </c>
      <c r="IS195" s="18">
        <v>0</v>
      </c>
      <c r="IT195" s="57">
        <v>0</v>
      </c>
      <c r="IU195" s="10">
        <f t="shared" si="1031"/>
        <v>355.03391999999997</v>
      </c>
      <c r="IV195" s="15">
        <f t="shared" si="1032"/>
        <v>27840.065999999999</v>
      </c>
      <c r="IW195" s="6"/>
      <c r="IX195" s="9"/>
      <c r="IY195" s="6"/>
      <c r="IZ195" s="6"/>
      <c r="JA195" s="6"/>
      <c r="JB195" s="9"/>
      <c r="JC195" s="6"/>
      <c r="JD195" s="6"/>
      <c r="JE195" s="6"/>
      <c r="JF195" s="9"/>
      <c r="JG195" s="6"/>
      <c r="JH195" s="6"/>
      <c r="JI195" s="1"/>
      <c r="JJ195" s="2"/>
      <c r="JK195" s="1"/>
      <c r="JL195" s="1"/>
      <c r="JM195" s="1"/>
      <c r="JN195" s="2"/>
      <c r="JO195" s="1"/>
      <c r="JP195" s="1"/>
      <c r="JQ195" s="1"/>
      <c r="JR195" s="2"/>
      <c r="JS195" s="1"/>
      <c r="JT195" s="1"/>
      <c r="JU195" s="1"/>
      <c r="JV195" s="2"/>
      <c r="JW195" s="1"/>
      <c r="JX195" s="1"/>
      <c r="JY195" s="1"/>
      <c r="JZ195" s="2"/>
      <c r="KA195" s="1"/>
      <c r="KB195" s="1"/>
      <c r="KC195" s="1"/>
      <c r="KD195" s="2"/>
      <c r="KE195" s="1"/>
      <c r="KF195" s="1"/>
      <c r="KG195" s="1"/>
      <c r="KH195" s="2"/>
      <c r="KI195" s="1"/>
      <c r="KJ195" s="1"/>
      <c r="KK195" s="1"/>
      <c r="KL195" s="2"/>
      <c r="KM195" s="1"/>
      <c r="KN195" s="1"/>
      <c r="KO195" s="1"/>
    </row>
    <row r="196" spans="1:376" x14ac:dyDescent="0.3">
      <c r="A196" s="64">
        <v>2018</v>
      </c>
      <c r="B196" s="65" t="s">
        <v>13</v>
      </c>
      <c r="C196" s="56">
        <v>0</v>
      </c>
      <c r="D196" s="18">
        <v>0</v>
      </c>
      <c r="E196" s="57">
        <f t="shared" si="1238"/>
        <v>0</v>
      </c>
      <c r="F196" s="56">
        <v>0</v>
      </c>
      <c r="G196" s="18">
        <v>0</v>
      </c>
      <c r="H196" s="57">
        <v>0</v>
      </c>
      <c r="I196" s="48">
        <v>5.7311800000000002</v>
      </c>
      <c r="J196" s="11">
        <v>206.85400000000001</v>
      </c>
      <c r="K196" s="49">
        <f t="shared" si="1239"/>
        <v>36092.741808842155</v>
      </c>
      <c r="L196" s="48">
        <v>0.50161999999999995</v>
      </c>
      <c r="M196" s="11">
        <v>25.294</v>
      </c>
      <c r="N196" s="49">
        <f t="shared" si="1278"/>
        <v>50424.624217535187</v>
      </c>
      <c r="O196" s="56">
        <v>0</v>
      </c>
      <c r="P196" s="18">
        <v>0</v>
      </c>
      <c r="Q196" s="57">
        <v>0</v>
      </c>
      <c r="R196" s="56">
        <v>0</v>
      </c>
      <c r="S196" s="18">
        <v>0</v>
      </c>
      <c r="T196" s="57">
        <v>0</v>
      </c>
      <c r="U196" s="56">
        <v>0</v>
      </c>
      <c r="V196" s="18">
        <v>0</v>
      </c>
      <c r="W196" s="57">
        <v>0</v>
      </c>
      <c r="X196" s="48">
        <v>9.02</v>
      </c>
      <c r="Y196" s="11">
        <v>506.19499999999999</v>
      </c>
      <c r="Z196" s="49">
        <f t="shared" si="1241"/>
        <v>56119.179600886921</v>
      </c>
      <c r="AA196" s="56">
        <v>0</v>
      </c>
      <c r="AB196" s="18">
        <v>0</v>
      </c>
      <c r="AC196" s="57">
        <f t="shared" si="1242"/>
        <v>0</v>
      </c>
      <c r="AD196" s="56">
        <v>0</v>
      </c>
      <c r="AE196" s="18">
        <v>0</v>
      </c>
      <c r="AF196" s="57">
        <v>0</v>
      </c>
      <c r="AG196" s="56">
        <v>0</v>
      </c>
      <c r="AH196" s="18">
        <v>0</v>
      </c>
      <c r="AI196" s="57">
        <v>0</v>
      </c>
      <c r="AJ196" s="56">
        <v>0</v>
      </c>
      <c r="AK196" s="18">
        <v>0</v>
      </c>
      <c r="AL196" s="57">
        <v>0</v>
      </c>
      <c r="AM196" s="48">
        <v>1.601</v>
      </c>
      <c r="AN196" s="11">
        <v>813.06700000000001</v>
      </c>
      <c r="AO196" s="49">
        <f t="shared" si="1243"/>
        <v>507849.46908182389</v>
      </c>
      <c r="AP196" s="56">
        <v>0</v>
      </c>
      <c r="AQ196" s="18">
        <v>0</v>
      </c>
      <c r="AR196" s="57">
        <v>0</v>
      </c>
      <c r="AS196" s="56">
        <v>0</v>
      </c>
      <c r="AT196" s="18">
        <v>0</v>
      </c>
      <c r="AU196" s="57">
        <f t="shared" si="1244"/>
        <v>0</v>
      </c>
      <c r="AV196" s="56">
        <v>0</v>
      </c>
      <c r="AW196" s="18">
        <v>0</v>
      </c>
      <c r="AX196" s="57">
        <v>0</v>
      </c>
      <c r="AY196" s="48">
        <v>20.2</v>
      </c>
      <c r="AZ196" s="11">
        <v>1407.8150000000001</v>
      </c>
      <c r="BA196" s="49">
        <f t="shared" si="1245"/>
        <v>69693.811881188129</v>
      </c>
      <c r="BB196" s="56">
        <v>0</v>
      </c>
      <c r="BC196" s="18">
        <v>0</v>
      </c>
      <c r="BD196" s="57">
        <v>0</v>
      </c>
      <c r="BE196" s="48">
        <v>0.94037999999999999</v>
      </c>
      <c r="BF196" s="11">
        <v>2706.3330000000001</v>
      </c>
      <c r="BG196" s="49">
        <f t="shared" si="1274"/>
        <v>2877914.2474318892</v>
      </c>
      <c r="BH196" s="56">
        <v>0</v>
      </c>
      <c r="BI196" s="18">
        <v>0</v>
      </c>
      <c r="BJ196" s="57">
        <v>0</v>
      </c>
      <c r="BK196" s="48">
        <v>0.42161000000000004</v>
      </c>
      <c r="BL196" s="11">
        <v>288.02199999999999</v>
      </c>
      <c r="BM196" s="49">
        <f t="shared" si="1247"/>
        <v>683147.93292379205</v>
      </c>
      <c r="BN196" s="56">
        <v>0</v>
      </c>
      <c r="BO196" s="18">
        <v>0</v>
      </c>
      <c r="BP196" s="57">
        <v>0</v>
      </c>
      <c r="BQ196" s="48">
        <v>88.284929999999989</v>
      </c>
      <c r="BR196" s="11">
        <v>6989.5119999999997</v>
      </c>
      <c r="BS196" s="49">
        <f t="shared" si="1248"/>
        <v>79169.933079178969</v>
      </c>
      <c r="BT196" s="56">
        <v>0</v>
      </c>
      <c r="BU196" s="18">
        <v>0</v>
      </c>
      <c r="BV196" s="57">
        <v>0</v>
      </c>
      <c r="BW196" s="56">
        <v>0</v>
      </c>
      <c r="BX196" s="18">
        <v>0</v>
      </c>
      <c r="BY196" s="57">
        <v>0</v>
      </c>
      <c r="BZ196" s="56">
        <v>0</v>
      </c>
      <c r="CA196" s="18">
        <v>0</v>
      </c>
      <c r="CB196" s="57">
        <v>0</v>
      </c>
      <c r="CC196" s="56">
        <v>0</v>
      </c>
      <c r="CD196" s="18">
        <v>0</v>
      </c>
      <c r="CE196" s="57">
        <v>0</v>
      </c>
      <c r="CF196" s="48">
        <v>0.5</v>
      </c>
      <c r="CG196" s="11">
        <v>164.41800000000001</v>
      </c>
      <c r="CH196" s="49">
        <f t="shared" si="1249"/>
        <v>328836</v>
      </c>
      <c r="CI196" s="56">
        <v>0</v>
      </c>
      <c r="CJ196" s="18">
        <v>0</v>
      </c>
      <c r="CK196" s="57">
        <v>0</v>
      </c>
      <c r="CL196" s="56">
        <v>0</v>
      </c>
      <c r="CM196" s="18">
        <v>0</v>
      </c>
      <c r="CN196" s="57">
        <v>0</v>
      </c>
      <c r="CO196" s="48">
        <v>0.04</v>
      </c>
      <c r="CP196" s="11">
        <v>90.135000000000005</v>
      </c>
      <c r="CQ196" s="49">
        <f t="shared" ref="CQ196" si="1285">CP196/CO196*1000</f>
        <v>2253375</v>
      </c>
      <c r="CR196" s="56">
        <v>0</v>
      </c>
      <c r="CS196" s="18">
        <v>0</v>
      </c>
      <c r="CT196" s="57">
        <v>0</v>
      </c>
      <c r="CU196" s="56">
        <v>0</v>
      </c>
      <c r="CV196" s="18">
        <v>0</v>
      </c>
      <c r="CW196" s="57">
        <v>0</v>
      </c>
      <c r="CX196" s="48">
        <v>0.03</v>
      </c>
      <c r="CY196" s="11">
        <v>11.762</v>
      </c>
      <c r="CZ196" s="49">
        <f t="shared" si="1263"/>
        <v>392066.66666666674</v>
      </c>
      <c r="DA196" s="56">
        <v>0</v>
      </c>
      <c r="DB196" s="18">
        <v>0</v>
      </c>
      <c r="DC196" s="57">
        <v>0</v>
      </c>
      <c r="DD196" s="56">
        <v>0</v>
      </c>
      <c r="DE196" s="18">
        <v>0</v>
      </c>
      <c r="DF196" s="57">
        <v>0</v>
      </c>
      <c r="DG196" s="48">
        <v>3.5</v>
      </c>
      <c r="DH196" s="11">
        <v>408.70800000000003</v>
      </c>
      <c r="DI196" s="49">
        <f t="shared" si="1251"/>
        <v>116773.71428571429</v>
      </c>
      <c r="DJ196" s="56">
        <v>0</v>
      </c>
      <c r="DK196" s="18">
        <v>0</v>
      </c>
      <c r="DL196" s="57">
        <v>0</v>
      </c>
      <c r="DM196" s="48">
        <v>0.39</v>
      </c>
      <c r="DN196" s="11">
        <v>5.8129999999999997</v>
      </c>
      <c r="DO196" s="49">
        <f t="shared" si="1252"/>
        <v>14905.128205128203</v>
      </c>
      <c r="DP196" s="56">
        <v>0</v>
      </c>
      <c r="DQ196" s="18">
        <v>0</v>
      </c>
      <c r="DR196" s="57">
        <v>0</v>
      </c>
      <c r="DS196" s="48">
        <v>0</v>
      </c>
      <c r="DT196" s="11">
        <v>0</v>
      </c>
      <c r="DU196" s="49">
        <v>0</v>
      </c>
      <c r="DV196" s="48">
        <v>3.0249999999999999</v>
      </c>
      <c r="DW196" s="11">
        <v>164.00800000000001</v>
      </c>
      <c r="DX196" s="49">
        <f t="shared" si="1265"/>
        <v>54217.520661157032</v>
      </c>
      <c r="DY196" s="56">
        <v>0</v>
      </c>
      <c r="DZ196" s="18">
        <v>0</v>
      </c>
      <c r="EA196" s="57">
        <v>0</v>
      </c>
      <c r="EB196" s="56">
        <v>0</v>
      </c>
      <c r="EC196" s="18">
        <v>0</v>
      </c>
      <c r="ED196" s="57">
        <v>0</v>
      </c>
      <c r="EE196" s="56">
        <v>0</v>
      </c>
      <c r="EF196" s="18">
        <v>0</v>
      </c>
      <c r="EG196" s="57">
        <v>0</v>
      </c>
      <c r="EH196" s="56">
        <v>0</v>
      </c>
      <c r="EI196" s="18">
        <v>0</v>
      </c>
      <c r="EJ196" s="57">
        <v>0</v>
      </c>
      <c r="EK196" s="56">
        <v>0</v>
      </c>
      <c r="EL196" s="18">
        <v>0</v>
      </c>
      <c r="EM196" s="57">
        <f t="shared" si="1253"/>
        <v>0</v>
      </c>
      <c r="EN196" s="56">
        <v>0</v>
      </c>
      <c r="EO196" s="18">
        <v>0</v>
      </c>
      <c r="EP196" s="57">
        <v>0</v>
      </c>
      <c r="EQ196" s="48">
        <v>50.381999999999998</v>
      </c>
      <c r="ER196" s="11">
        <v>3929.0129999999999</v>
      </c>
      <c r="ES196" s="49">
        <f t="shared" si="1254"/>
        <v>77984.458735262597</v>
      </c>
      <c r="ET196" s="56">
        <v>0</v>
      </c>
      <c r="EU196" s="18">
        <v>0</v>
      </c>
      <c r="EV196" s="57">
        <v>0</v>
      </c>
      <c r="EW196" s="56">
        <v>0</v>
      </c>
      <c r="EX196" s="18">
        <v>0</v>
      </c>
      <c r="EY196" s="57">
        <v>0</v>
      </c>
      <c r="EZ196" s="48">
        <v>0.1</v>
      </c>
      <c r="FA196" s="11">
        <v>5.266</v>
      </c>
      <c r="FB196" s="49">
        <f t="shared" si="1279"/>
        <v>52660</v>
      </c>
      <c r="FC196" s="56">
        <v>0</v>
      </c>
      <c r="FD196" s="18">
        <v>0</v>
      </c>
      <c r="FE196" s="57">
        <v>0</v>
      </c>
      <c r="FF196" s="56">
        <v>0</v>
      </c>
      <c r="FG196" s="18">
        <v>0</v>
      </c>
      <c r="FH196" s="57">
        <v>0</v>
      </c>
      <c r="FI196" s="56">
        <v>0</v>
      </c>
      <c r="FJ196" s="18">
        <v>0</v>
      </c>
      <c r="FK196" s="57">
        <v>0</v>
      </c>
      <c r="FL196" s="48">
        <v>0.06</v>
      </c>
      <c r="FM196" s="11">
        <v>1.619</v>
      </c>
      <c r="FN196" s="49">
        <f t="shared" si="1280"/>
        <v>26983.333333333336</v>
      </c>
      <c r="FO196" s="56">
        <v>0</v>
      </c>
      <c r="FP196" s="18">
        <v>0</v>
      </c>
      <c r="FQ196" s="57">
        <v>0</v>
      </c>
      <c r="FR196" s="56">
        <v>0</v>
      </c>
      <c r="FS196" s="18">
        <v>0</v>
      </c>
      <c r="FT196" s="57">
        <v>0</v>
      </c>
      <c r="FU196" s="56">
        <v>0</v>
      </c>
      <c r="FV196" s="18">
        <v>0</v>
      </c>
      <c r="FW196" s="57">
        <v>0</v>
      </c>
      <c r="FX196" s="56">
        <v>0</v>
      </c>
      <c r="FY196" s="18">
        <v>0</v>
      </c>
      <c r="FZ196" s="57">
        <v>0</v>
      </c>
      <c r="GA196" s="56">
        <v>0</v>
      </c>
      <c r="GB196" s="18">
        <v>0</v>
      </c>
      <c r="GC196" s="57">
        <v>0</v>
      </c>
      <c r="GD196" s="56">
        <v>0</v>
      </c>
      <c r="GE196" s="18">
        <v>0</v>
      </c>
      <c r="GF196" s="57">
        <v>0</v>
      </c>
      <c r="GG196" s="56">
        <v>0</v>
      </c>
      <c r="GH196" s="18">
        <v>0</v>
      </c>
      <c r="GI196" s="57">
        <v>0</v>
      </c>
      <c r="GJ196" s="56">
        <v>0</v>
      </c>
      <c r="GK196" s="18">
        <v>0</v>
      </c>
      <c r="GL196" s="57">
        <v>0</v>
      </c>
      <c r="GM196" s="48">
        <v>11.923440000000001</v>
      </c>
      <c r="GN196" s="11">
        <v>1667.9159999999999</v>
      </c>
      <c r="GO196" s="49">
        <f t="shared" si="1256"/>
        <v>139885.46929409631</v>
      </c>
      <c r="GP196" s="56">
        <v>0</v>
      </c>
      <c r="GQ196" s="18">
        <v>0</v>
      </c>
      <c r="GR196" s="57">
        <v>0</v>
      </c>
      <c r="GS196" s="56">
        <v>0</v>
      </c>
      <c r="GT196" s="18">
        <v>0</v>
      </c>
      <c r="GU196" s="57">
        <v>0</v>
      </c>
      <c r="GV196" s="56">
        <v>0</v>
      </c>
      <c r="GW196" s="18">
        <v>0</v>
      </c>
      <c r="GX196" s="57">
        <v>0</v>
      </c>
      <c r="GY196" s="56">
        <v>0</v>
      </c>
      <c r="GZ196" s="18">
        <v>0</v>
      </c>
      <c r="HA196" s="57">
        <v>0</v>
      </c>
      <c r="HB196" s="56">
        <v>0</v>
      </c>
      <c r="HC196" s="18">
        <v>0</v>
      </c>
      <c r="HD196" s="57">
        <v>0</v>
      </c>
      <c r="HE196" s="56">
        <v>0</v>
      </c>
      <c r="HF196" s="18">
        <v>0</v>
      </c>
      <c r="HG196" s="57">
        <v>0</v>
      </c>
      <c r="HH196" s="56">
        <v>0</v>
      </c>
      <c r="HI196" s="18">
        <v>0</v>
      </c>
      <c r="HJ196" s="57">
        <v>0</v>
      </c>
      <c r="HK196" s="56">
        <v>0</v>
      </c>
      <c r="HL196" s="18">
        <v>0</v>
      </c>
      <c r="HM196" s="57">
        <v>0</v>
      </c>
      <c r="HN196" s="56">
        <v>0</v>
      </c>
      <c r="HO196" s="18">
        <v>0</v>
      </c>
      <c r="HP196" s="57">
        <v>0</v>
      </c>
      <c r="HQ196" s="56">
        <v>0</v>
      </c>
      <c r="HR196" s="18">
        <v>0</v>
      </c>
      <c r="HS196" s="57">
        <v>0</v>
      </c>
      <c r="HT196" s="48">
        <v>8.14E-2</v>
      </c>
      <c r="HU196" s="11">
        <v>26.928999999999998</v>
      </c>
      <c r="HV196" s="49">
        <f t="shared" si="1259"/>
        <v>330823.09582309582</v>
      </c>
      <c r="HW196" s="48">
        <v>5.3256199999999998</v>
      </c>
      <c r="HX196" s="11">
        <v>302.18900000000002</v>
      </c>
      <c r="HY196" s="49">
        <f t="shared" si="1260"/>
        <v>56742.501342566691</v>
      </c>
      <c r="HZ196" s="48">
        <v>0.12</v>
      </c>
      <c r="IA196" s="11">
        <v>25.920999999999999</v>
      </c>
      <c r="IB196" s="49">
        <f t="shared" si="1284"/>
        <v>216008.33333333331</v>
      </c>
      <c r="IC196" s="56"/>
      <c r="ID196" s="18"/>
      <c r="IE196" s="57"/>
      <c r="IF196" s="56"/>
      <c r="IG196" s="18"/>
      <c r="IH196" s="57"/>
      <c r="II196" s="56"/>
      <c r="IJ196" s="18"/>
      <c r="IK196" s="57"/>
      <c r="IL196" s="56"/>
      <c r="IM196" s="18"/>
      <c r="IN196" s="57"/>
      <c r="IO196" s="56"/>
      <c r="IP196" s="18"/>
      <c r="IQ196" s="57"/>
      <c r="IR196" s="56">
        <v>0</v>
      </c>
      <c r="IS196" s="18">
        <v>0</v>
      </c>
      <c r="IT196" s="57">
        <v>0</v>
      </c>
      <c r="IU196" s="10">
        <f t="shared" si="1031"/>
        <v>201.23779999999996</v>
      </c>
      <c r="IV196" s="15">
        <f t="shared" si="1032"/>
        <v>17040.455999999998</v>
      </c>
      <c r="IW196" s="6"/>
      <c r="IX196" s="9"/>
      <c r="IY196" s="6"/>
      <c r="IZ196" s="6"/>
      <c r="JA196" s="6"/>
      <c r="JB196" s="9"/>
      <c r="JC196" s="6"/>
      <c r="JD196" s="6"/>
      <c r="JE196" s="6"/>
      <c r="JF196" s="9"/>
      <c r="JG196" s="6"/>
      <c r="JH196" s="6"/>
      <c r="JI196" s="1"/>
      <c r="JJ196" s="2"/>
      <c r="JK196" s="1"/>
      <c r="JL196" s="1"/>
      <c r="JM196" s="1"/>
      <c r="JN196" s="2"/>
      <c r="JO196" s="1"/>
      <c r="JP196" s="1"/>
      <c r="JQ196" s="1"/>
      <c r="JR196" s="2"/>
      <c r="JS196" s="1"/>
      <c r="JT196" s="1"/>
      <c r="JU196" s="1"/>
      <c r="JV196" s="2"/>
      <c r="JW196" s="1"/>
      <c r="JX196" s="1"/>
      <c r="JY196" s="1"/>
      <c r="JZ196" s="2"/>
      <c r="KA196" s="1"/>
      <c r="KB196" s="1"/>
      <c r="KC196" s="1"/>
      <c r="KD196" s="2"/>
      <c r="KE196" s="1"/>
      <c r="KF196" s="1"/>
      <c r="KG196" s="1"/>
      <c r="KH196" s="2"/>
      <c r="KI196" s="1"/>
      <c r="KJ196" s="1"/>
      <c r="KK196" s="1"/>
      <c r="KL196" s="2"/>
      <c r="KM196" s="1"/>
      <c r="KN196" s="1"/>
      <c r="KO196" s="1"/>
    </row>
    <row r="197" spans="1:376" x14ac:dyDescent="0.3">
      <c r="A197" s="64">
        <v>2018</v>
      </c>
      <c r="B197" s="65" t="s">
        <v>14</v>
      </c>
      <c r="C197" s="56">
        <v>0</v>
      </c>
      <c r="D197" s="18">
        <v>0</v>
      </c>
      <c r="E197" s="57">
        <f t="shared" si="1238"/>
        <v>0</v>
      </c>
      <c r="F197" s="56">
        <v>0</v>
      </c>
      <c r="G197" s="18">
        <v>0</v>
      </c>
      <c r="H197" s="57">
        <v>0</v>
      </c>
      <c r="I197" s="56">
        <v>0</v>
      </c>
      <c r="J197" s="18">
        <v>0</v>
      </c>
      <c r="K197" s="57">
        <v>0</v>
      </c>
      <c r="L197" s="48">
        <v>0.1709</v>
      </c>
      <c r="M197" s="11">
        <v>8.5109999999999992</v>
      </c>
      <c r="N197" s="49">
        <f t="shared" si="1278"/>
        <v>49801.053247513162</v>
      </c>
      <c r="O197" s="56">
        <v>0</v>
      </c>
      <c r="P197" s="18">
        <v>0</v>
      </c>
      <c r="Q197" s="57">
        <v>0</v>
      </c>
      <c r="R197" s="48">
        <v>5.65</v>
      </c>
      <c r="S197" s="11">
        <v>186.48099999999999</v>
      </c>
      <c r="T197" s="49">
        <f t="shared" si="1240"/>
        <v>33005.486725663715</v>
      </c>
      <c r="U197" s="56">
        <v>0</v>
      </c>
      <c r="V197" s="18">
        <v>0</v>
      </c>
      <c r="W197" s="57">
        <v>0</v>
      </c>
      <c r="X197" s="48">
        <v>9.86</v>
      </c>
      <c r="Y197" s="11">
        <v>760.72799999999995</v>
      </c>
      <c r="Z197" s="49">
        <f t="shared" si="1241"/>
        <v>77152.941176470587</v>
      </c>
      <c r="AA197" s="56">
        <v>0</v>
      </c>
      <c r="AB197" s="18">
        <v>0</v>
      </c>
      <c r="AC197" s="57">
        <f t="shared" si="1242"/>
        <v>0</v>
      </c>
      <c r="AD197" s="56">
        <v>0</v>
      </c>
      <c r="AE197" s="18">
        <v>0</v>
      </c>
      <c r="AF197" s="57">
        <v>0</v>
      </c>
      <c r="AG197" s="56">
        <v>0</v>
      </c>
      <c r="AH197" s="18">
        <v>0</v>
      </c>
      <c r="AI197" s="57">
        <v>0</v>
      </c>
      <c r="AJ197" s="56">
        <v>0</v>
      </c>
      <c r="AK197" s="18">
        <v>0</v>
      </c>
      <c r="AL197" s="57">
        <v>0</v>
      </c>
      <c r="AM197" s="48">
        <v>0.05</v>
      </c>
      <c r="AN197" s="11">
        <v>13.166</v>
      </c>
      <c r="AO197" s="49">
        <f t="shared" si="1243"/>
        <v>263320</v>
      </c>
      <c r="AP197" s="56">
        <v>0</v>
      </c>
      <c r="AQ197" s="18">
        <v>0</v>
      </c>
      <c r="AR197" s="57">
        <v>0</v>
      </c>
      <c r="AS197" s="56">
        <v>0</v>
      </c>
      <c r="AT197" s="18">
        <v>0</v>
      </c>
      <c r="AU197" s="57">
        <f t="shared" si="1244"/>
        <v>0</v>
      </c>
      <c r="AV197" s="56">
        <v>0</v>
      </c>
      <c r="AW197" s="18">
        <v>0</v>
      </c>
      <c r="AX197" s="57">
        <v>0</v>
      </c>
      <c r="AY197" s="48">
        <v>84.116799999999998</v>
      </c>
      <c r="AZ197" s="11">
        <v>5839.8389999999999</v>
      </c>
      <c r="BA197" s="49">
        <f t="shared" si="1245"/>
        <v>69425.358549065102</v>
      </c>
      <c r="BB197" s="56">
        <v>0</v>
      </c>
      <c r="BC197" s="18">
        <v>0</v>
      </c>
      <c r="BD197" s="57">
        <v>0</v>
      </c>
      <c r="BE197" s="48">
        <v>0.36769000000000002</v>
      </c>
      <c r="BF197" s="11">
        <v>4435.7719999999999</v>
      </c>
      <c r="BG197" s="49">
        <f t="shared" si="1274"/>
        <v>12063890.777557181</v>
      </c>
      <c r="BH197" s="56">
        <v>0</v>
      </c>
      <c r="BI197" s="18">
        <v>0</v>
      </c>
      <c r="BJ197" s="57">
        <v>0</v>
      </c>
      <c r="BK197" s="48">
        <v>20.93892</v>
      </c>
      <c r="BL197" s="11">
        <v>1523.222</v>
      </c>
      <c r="BM197" s="49">
        <f t="shared" si="1247"/>
        <v>72745.967795855759</v>
      </c>
      <c r="BN197" s="56">
        <v>0</v>
      </c>
      <c r="BO197" s="18">
        <v>0</v>
      </c>
      <c r="BP197" s="57">
        <v>0</v>
      </c>
      <c r="BQ197" s="48">
        <v>213.02679000000001</v>
      </c>
      <c r="BR197" s="11">
        <v>14232.482</v>
      </c>
      <c r="BS197" s="49">
        <f t="shared" si="1248"/>
        <v>66810.761219281383</v>
      </c>
      <c r="BT197" s="56">
        <v>0</v>
      </c>
      <c r="BU197" s="18">
        <v>0</v>
      </c>
      <c r="BV197" s="57">
        <v>0</v>
      </c>
      <c r="BW197" s="56">
        <v>0</v>
      </c>
      <c r="BX197" s="18">
        <v>0</v>
      </c>
      <c r="BY197" s="57">
        <v>0</v>
      </c>
      <c r="BZ197" s="56">
        <v>0</v>
      </c>
      <c r="CA197" s="18">
        <v>0</v>
      </c>
      <c r="CB197" s="57">
        <v>0</v>
      </c>
      <c r="CC197" s="56">
        <v>0</v>
      </c>
      <c r="CD197" s="18">
        <v>0</v>
      </c>
      <c r="CE197" s="57">
        <v>0</v>
      </c>
      <c r="CF197" s="56">
        <v>0</v>
      </c>
      <c r="CG197" s="18">
        <v>0</v>
      </c>
      <c r="CH197" s="57">
        <v>0</v>
      </c>
      <c r="CI197" s="48">
        <v>2.7300000000000001E-2</v>
      </c>
      <c r="CJ197" s="11">
        <v>5.3570000000000002</v>
      </c>
      <c r="CK197" s="49">
        <f t="shared" si="1261"/>
        <v>196227.10622710621</v>
      </c>
      <c r="CL197" s="56">
        <v>0</v>
      </c>
      <c r="CM197" s="18">
        <v>0</v>
      </c>
      <c r="CN197" s="57">
        <v>0</v>
      </c>
      <c r="CO197" s="56">
        <v>0</v>
      </c>
      <c r="CP197" s="18">
        <v>0</v>
      </c>
      <c r="CQ197" s="57">
        <v>0</v>
      </c>
      <c r="CR197" s="48">
        <v>11.47</v>
      </c>
      <c r="CS197" s="11">
        <v>1640.2650000000001</v>
      </c>
      <c r="CT197" s="49">
        <f t="shared" si="1272"/>
        <v>143004.79511769835</v>
      </c>
      <c r="CU197" s="48">
        <v>0.45100000000000001</v>
      </c>
      <c r="CV197" s="11">
        <v>374.66500000000002</v>
      </c>
      <c r="CW197" s="49">
        <f t="shared" si="1250"/>
        <v>830742.79379157431</v>
      </c>
      <c r="CX197" s="48">
        <v>1.125</v>
      </c>
      <c r="CY197" s="11">
        <v>436.21800000000002</v>
      </c>
      <c r="CZ197" s="49">
        <f t="shared" si="1263"/>
        <v>387749.33333333337</v>
      </c>
      <c r="DA197" s="56">
        <v>0</v>
      </c>
      <c r="DB197" s="18">
        <v>0</v>
      </c>
      <c r="DC197" s="57">
        <v>0</v>
      </c>
      <c r="DD197" s="56">
        <v>0</v>
      </c>
      <c r="DE197" s="18">
        <v>0</v>
      </c>
      <c r="DF197" s="57">
        <v>0</v>
      </c>
      <c r="DG197" s="56">
        <v>0</v>
      </c>
      <c r="DH197" s="18">
        <v>0</v>
      </c>
      <c r="DI197" s="57">
        <v>0</v>
      </c>
      <c r="DJ197" s="56">
        <v>0</v>
      </c>
      <c r="DK197" s="18">
        <v>0</v>
      </c>
      <c r="DL197" s="57">
        <v>0</v>
      </c>
      <c r="DM197" s="48">
        <v>4.5999999999999999E-2</v>
      </c>
      <c r="DN197" s="11">
        <v>0.91300000000000003</v>
      </c>
      <c r="DO197" s="49">
        <f t="shared" si="1252"/>
        <v>19847.826086956524</v>
      </c>
      <c r="DP197" s="56">
        <v>0</v>
      </c>
      <c r="DQ197" s="18">
        <v>0</v>
      </c>
      <c r="DR197" s="57">
        <v>0</v>
      </c>
      <c r="DS197" s="56">
        <v>0</v>
      </c>
      <c r="DT197" s="18">
        <v>0</v>
      </c>
      <c r="DU197" s="57">
        <v>0</v>
      </c>
      <c r="DV197" s="56">
        <v>0</v>
      </c>
      <c r="DW197" s="18">
        <v>0</v>
      </c>
      <c r="DX197" s="57">
        <v>0</v>
      </c>
      <c r="DY197" s="56">
        <v>0</v>
      </c>
      <c r="DZ197" s="18">
        <v>0</v>
      </c>
      <c r="EA197" s="57">
        <v>0</v>
      </c>
      <c r="EB197" s="56">
        <v>0</v>
      </c>
      <c r="EC197" s="18">
        <v>0</v>
      </c>
      <c r="ED197" s="57">
        <v>0</v>
      </c>
      <c r="EE197" s="56">
        <v>0</v>
      </c>
      <c r="EF197" s="18">
        <v>0</v>
      </c>
      <c r="EG197" s="57">
        <v>0</v>
      </c>
      <c r="EH197" s="56">
        <v>0</v>
      </c>
      <c r="EI197" s="18">
        <v>0</v>
      </c>
      <c r="EJ197" s="57">
        <v>0</v>
      </c>
      <c r="EK197" s="56">
        <v>0</v>
      </c>
      <c r="EL197" s="18">
        <v>0</v>
      </c>
      <c r="EM197" s="57">
        <f t="shared" si="1253"/>
        <v>0</v>
      </c>
      <c r="EN197" s="56">
        <v>0</v>
      </c>
      <c r="EO197" s="18">
        <v>0</v>
      </c>
      <c r="EP197" s="57">
        <v>0</v>
      </c>
      <c r="EQ197" s="48">
        <v>51.99409</v>
      </c>
      <c r="ER197" s="11">
        <v>5169.2920000000004</v>
      </c>
      <c r="ES197" s="49">
        <f t="shared" si="1254"/>
        <v>99420.761090347005</v>
      </c>
      <c r="ET197" s="48">
        <v>0.05</v>
      </c>
      <c r="EU197" s="11">
        <v>2.9529999999999998</v>
      </c>
      <c r="EV197" s="49">
        <f t="shared" ref="EV197:EV198" si="1286">EU197/ET197*1000</f>
        <v>59059.999999999993</v>
      </c>
      <c r="EW197" s="56">
        <v>0</v>
      </c>
      <c r="EX197" s="18">
        <v>0</v>
      </c>
      <c r="EY197" s="57">
        <v>0</v>
      </c>
      <c r="EZ197" s="56">
        <v>0</v>
      </c>
      <c r="FA197" s="18">
        <v>0</v>
      </c>
      <c r="FB197" s="57">
        <v>0</v>
      </c>
      <c r="FC197" s="56">
        <v>0</v>
      </c>
      <c r="FD197" s="18">
        <v>0</v>
      </c>
      <c r="FE197" s="57">
        <v>0</v>
      </c>
      <c r="FF197" s="56">
        <v>0</v>
      </c>
      <c r="FG197" s="18">
        <v>0</v>
      </c>
      <c r="FH197" s="57">
        <v>0</v>
      </c>
      <c r="FI197" s="56">
        <v>0</v>
      </c>
      <c r="FJ197" s="18">
        <v>0</v>
      </c>
      <c r="FK197" s="57">
        <v>0</v>
      </c>
      <c r="FL197" s="56">
        <v>0</v>
      </c>
      <c r="FM197" s="18">
        <v>0</v>
      </c>
      <c r="FN197" s="57">
        <v>0</v>
      </c>
      <c r="FO197" s="48">
        <v>0.39119999999999999</v>
      </c>
      <c r="FP197" s="11">
        <v>72.418000000000006</v>
      </c>
      <c r="FQ197" s="49">
        <f t="shared" si="1276"/>
        <v>185117.58691206545</v>
      </c>
      <c r="FR197" s="56">
        <v>0</v>
      </c>
      <c r="FS197" s="18">
        <v>0</v>
      </c>
      <c r="FT197" s="57">
        <v>0</v>
      </c>
      <c r="FU197" s="56">
        <v>0</v>
      </c>
      <c r="FV197" s="18">
        <v>0</v>
      </c>
      <c r="FW197" s="57">
        <v>0</v>
      </c>
      <c r="FX197" s="56">
        <v>0</v>
      </c>
      <c r="FY197" s="18">
        <v>0</v>
      </c>
      <c r="FZ197" s="57">
        <v>0</v>
      </c>
      <c r="GA197" s="56">
        <v>0</v>
      </c>
      <c r="GB197" s="18">
        <v>0</v>
      </c>
      <c r="GC197" s="57">
        <v>0</v>
      </c>
      <c r="GD197" s="48">
        <v>1.6459999999999999</v>
      </c>
      <c r="GE197" s="11">
        <v>219.654</v>
      </c>
      <c r="GF197" s="49">
        <f t="shared" si="1267"/>
        <v>133447.14459295262</v>
      </c>
      <c r="GG197" s="56">
        <v>0</v>
      </c>
      <c r="GH197" s="18">
        <v>0</v>
      </c>
      <c r="GI197" s="57">
        <v>0</v>
      </c>
      <c r="GJ197" s="56">
        <v>0</v>
      </c>
      <c r="GK197" s="18">
        <v>0</v>
      </c>
      <c r="GL197" s="57">
        <v>0</v>
      </c>
      <c r="GM197" s="48">
        <v>87.616559999999993</v>
      </c>
      <c r="GN197" s="11">
        <v>13057.924000000001</v>
      </c>
      <c r="GO197" s="49">
        <f t="shared" si="1256"/>
        <v>149034.88564262283</v>
      </c>
      <c r="GP197" s="56">
        <v>0</v>
      </c>
      <c r="GQ197" s="18">
        <v>0</v>
      </c>
      <c r="GR197" s="57">
        <v>0</v>
      </c>
      <c r="GS197" s="48">
        <v>5.0321999999999996</v>
      </c>
      <c r="GT197" s="11">
        <v>936.298</v>
      </c>
      <c r="GU197" s="49">
        <f t="shared" si="1257"/>
        <v>186061.36481061965</v>
      </c>
      <c r="GV197" s="56">
        <v>0</v>
      </c>
      <c r="GW197" s="18">
        <v>0</v>
      </c>
      <c r="GX197" s="57">
        <v>0</v>
      </c>
      <c r="GY197" s="56">
        <v>0</v>
      </c>
      <c r="GZ197" s="18">
        <v>0</v>
      </c>
      <c r="HA197" s="57">
        <v>0</v>
      </c>
      <c r="HB197" s="56">
        <v>0</v>
      </c>
      <c r="HC197" s="18">
        <v>0</v>
      </c>
      <c r="HD197" s="57">
        <v>0</v>
      </c>
      <c r="HE197" s="48">
        <v>32.07</v>
      </c>
      <c r="HF197" s="11">
        <v>131.685</v>
      </c>
      <c r="HG197" s="49">
        <f t="shared" si="1277"/>
        <v>4106.1739943872772</v>
      </c>
      <c r="HH197" s="56">
        <v>0</v>
      </c>
      <c r="HI197" s="18">
        <v>0</v>
      </c>
      <c r="HJ197" s="57">
        <v>0</v>
      </c>
      <c r="HK197" s="56">
        <v>0</v>
      </c>
      <c r="HL197" s="18">
        <v>0</v>
      </c>
      <c r="HM197" s="57">
        <v>0</v>
      </c>
      <c r="HN197" s="56">
        <v>0</v>
      </c>
      <c r="HO197" s="18">
        <v>0</v>
      </c>
      <c r="HP197" s="57">
        <v>0</v>
      </c>
      <c r="HQ197" s="56">
        <v>0</v>
      </c>
      <c r="HR197" s="18">
        <v>0</v>
      </c>
      <c r="HS197" s="57">
        <v>0</v>
      </c>
      <c r="HT197" s="48">
        <v>4.2406099999999993</v>
      </c>
      <c r="HU197" s="11">
        <v>1937.046</v>
      </c>
      <c r="HV197" s="49">
        <f t="shared" si="1259"/>
        <v>456784.75502345193</v>
      </c>
      <c r="HW197" s="48">
        <v>8.0951800000000009</v>
      </c>
      <c r="HX197" s="11">
        <v>2155.5390000000002</v>
      </c>
      <c r="HY197" s="49">
        <f t="shared" si="1260"/>
        <v>266274.37561610737</v>
      </c>
      <c r="HZ197" s="48">
        <v>0.05</v>
      </c>
      <c r="IA197" s="11">
        <v>2.83</v>
      </c>
      <c r="IB197" s="49">
        <f t="shared" si="1284"/>
        <v>56600</v>
      </c>
      <c r="IC197" s="56"/>
      <c r="ID197" s="18"/>
      <c r="IE197" s="57"/>
      <c r="IF197" s="56"/>
      <c r="IG197" s="18"/>
      <c r="IH197" s="57"/>
      <c r="II197" s="56"/>
      <c r="IJ197" s="18"/>
      <c r="IK197" s="57"/>
      <c r="IL197" s="56"/>
      <c r="IM197" s="18"/>
      <c r="IN197" s="57"/>
      <c r="IO197" s="56"/>
      <c r="IP197" s="18"/>
      <c r="IQ197" s="57"/>
      <c r="IR197" s="56">
        <v>0</v>
      </c>
      <c r="IS197" s="18">
        <v>0</v>
      </c>
      <c r="IT197" s="57">
        <v>0</v>
      </c>
      <c r="IU197" s="10">
        <f t="shared" si="1031"/>
        <v>538.11855000000003</v>
      </c>
      <c r="IV197" s="15">
        <f t="shared" si="1032"/>
        <v>48707.486000000004</v>
      </c>
      <c r="IW197" s="6"/>
      <c r="IX197" s="9"/>
      <c r="IY197" s="6"/>
      <c r="IZ197" s="6"/>
      <c r="JA197" s="6"/>
      <c r="JB197" s="9"/>
      <c r="JC197" s="6"/>
      <c r="JD197" s="6"/>
      <c r="JE197" s="6"/>
      <c r="JF197" s="9"/>
      <c r="JG197" s="6"/>
      <c r="JH197" s="6"/>
      <c r="JI197" s="1"/>
      <c r="JJ197" s="2"/>
      <c r="JK197" s="1"/>
      <c r="JL197" s="1"/>
      <c r="JM197" s="1"/>
      <c r="JN197" s="2"/>
      <c r="JO197" s="1"/>
      <c r="JP197" s="1"/>
      <c r="JQ197" s="1"/>
      <c r="JR197" s="2"/>
      <c r="JS197" s="1"/>
      <c r="JT197" s="1"/>
      <c r="JU197" s="1"/>
      <c r="JV197" s="2"/>
      <c r="JW197" s="1"/>
      <c r="JX197" s="1"/>
      <c r="JY197" s="1"/>
      <c r="JZ197" s="2"/>
      <c r="KA197" s="1"/>
      <c r="KB197" s="1"/>
      <c r="KC197" s="1"/>
      <c r="KD197" s="2"/>
      <c r="KE197" s="1"/>
      <c r="KF197" s="1"/>
      <c r="KG197" s="1"/>
      <c r="KH197" s="2"/>
      <c r="KI197" s="1"/>
      <c r="KJ197" s="1"/>
      <c r="KK197" s="1"/>
      <c r="KL197" s="2"/>
      <c r="KM197" s="1"/>
      <c r="KN197" s="1"/>
      <c r="KO197" s="1"/>
    </row>
    <row r="198" spans="1:376" x14ac:dyDescent="0.3">
      <c r="A198" s="64">
        <v>2018</v>
      </c>
      <c r="B198" s="65" t="s">
        <v>15</v>
      </c>
      <c r="C198" s="56">
        <v>0</v>
      </c>
      <c r="D198" s="18">
        <v>0</v>
      </c>
      <c r="E198" s="57">
        <f t="shared" si="1238"/>
        <v>0</v>
      </c>
      <c r="F198" s="56">
        <v>0</v>
      </c>
      <c r="G198" s="18">
        <v>0</v>
      </c>
      <c r="H198" s="57">
        <v>0</v>
      </c>
      <c r="I198" s="48">
        <v>3.6164299999999998</v>
      </c>
      <c r="J198" s="11">
        <v>140.75200000000001</v>
      </c>
      <c r="K198" s="49">
        <f t="shared" si="1239"/>
        <v>38920.150535196313</v>
      </c>
      <c r="L198" s="56">
        <v>0</v>
      </c>
      <c r="M198" s="18">
        <v>0</v>
      </c>
      <c r="N198" s="57">
        <v>0</v>
      </c>
      <c r="O198" s="56">
        <v>0</v>
      </c>
      <c r="P198" s="18">
        <v>0</v>
      </c>
      <c r="Q198" s="57">
        <v>0</v>
      </c>
      <c r="R198" s="48">
        <v>38.31</v>
      </c>
      <c r="S198" s="11">
        <v>1139.1890000000001</v>
      </c>
      <c r="T198" s="49">
        <f t="shared" si="1240"/>
        <v>29736.074132080397</v>
      </c>
      <c r="U198" s="56">
        <v>0</v>
      </c>
      <c r="V198" s="18">
        <v>0</v>
      </c>
      <c r="W198" s="57">
        <v>0</v>
      </c>
      <c r="X198" s="48">
        <v>1.9</v>
      </c>
      <c r="Y198" s="11">
        <v>178.41300000000001</v>
      </c>
      <c r="Z198" s="49">
        <f t="shared" si="1241"/>
        <v>93901.578947368442</v>
      </c>
      <c r="AA198" s="56">
        <v>0</v>
      </c>
      <c r="AB198" s="18">
        <v>0</v>
      </c>
      <c r="AC198" s="57">
        <f t="shared" si="1242"/>
        <v>0</v>
      </c>
      <c r="AD198" s="56">
        <v>0</v>
      </c>
      <c r="AE198" s="18">
        <v>0</v>
      </c>
      <c r="AF198" s="57">
        <v>0</v>
      </c>
      <c r="AG198" s="56">
        <v>0</v>
      </c>
      <c r="AH198" s="18">
        <v>0</v>
      </c>
      <c r="AI198" s="57">
        <v>0</v>
      </c>
      <c r="AJ198" s="56">
        <v>0</v>
      </c>
      <c r="AK198" s="18">
        <v>0</v>
      </c>
      <c r="AL198" s="57">
        <v>0</v>
      </c>
      <c r="AM198" s="48">
        <v>0.6</v>
      </c>
      <c r="AN198" s="11">
        <v>105.012</v>
      </c>
      <c r="AO198" s="49">
        <f t="shared" si="1243"/>
        <v>175020</v>
      </c>
      <c r="AP198" s="56">
        <v>0</v>
      </c>
      <c r="AQ198" s="18">
        <v>0</v>
      </c>
      <c r="AR198" s="57">
        <v>0</v>
      </c>
      <c r="AS198" s="56">
        <v>0</v>
      </c>
      <c r="AT198" s="18">
        <v>0</v>
      </c>
      <c r="AU198" s="57">
        <f t="shared" si="1244"/>
        <v>0</v>
      </c>
      <c r="AV198" s="56">
        <v>0</v>
      </c>
      <c r="AW198" s="18">
        <v>0</v>
      </c>
      <c r="AX198" s="57">
        <v>0</v>
      </c>
      <c r="AY198" s="48">
        <v>316.65976000000001</v>
      </c>
      <c r="AZ198" s="11">
        <v>37816.381000000001</v>
      </c>
      <c r="BA198" s="49">
        <f t="shared" si="1245"/>
        <v>119422.75519946076</v>
      </c>
      <c r="BB198" s="56">
        <v>0</v>
      </c>
      <c r="BC198" s="18">
        <v>0</v>
      </c>
      <c r="BD198" s="57">
        <v>0</v>
      </c>
      <c r="BE198" s="48">
        <v>0.31466000000000005</v>
      </c>
      <c r="BF198" s="11">
        <v>5485.9250000000002</v>
      </c>
      <c r="BG198" s="49">
        <f t="shared" si="1274"/>
        <v>17434453.060446195</v>
      </c>
      <c r="BH198" s="56">
        <v>0</v>
      </c>
      <c r="BI198" s="18">
        <v>0</v>
      </c>
      <c r="BJ198" s="57">
        <v>0</v>
      </c>
      <c r="BK198" s="48">
        <v>57.243919999999996</v>
      </c>
      <c r="BL198" s="11">
        <v>4111.134</v>
      </c>
      <c r="BM198" s="49">
        <f t="shared" si="1247"/>
        <v>71817.827989417914</v>
      </c>
      <c r="BN198" s="56">
        <v>0</v>
      </c>
      <c r="BO198" s="18">
        <v>0</v>
      </c>
      <c r="BP198" s="57">
        <v>0</v>
      </c>
      <c r="BQ198" s="48">
        <v>181.38589999999999</v>
      </c>
      <c r="BR198" s="11">
        <v>9930.15</v>
      </c>
      <c r="BS198" s="49">
        <f t="shared" si="1248"/>
        <v>54745.98631977458</v>
      </c>
      <c r="BT198" s="56">
        <v>0</v>
      </c>
      <c r="BU198" s="18">
        <v>0</v>
      </c>
      <c r="BV198" s="57">
        <v>0</v>
      </c>
      <c r="BW198" s="56">
        <v>0</v>
      </c>
      <c r="BX198" s="18">
        <v>0</v>
      </c>
      <c r="BY198" s="57">
        <v>0</v>
      </c>
      <c r="BZ198" s="56">
        <v>0</v>
      </c>
      <c r="CA198" s="18">
        <v>0</v>
      </c>
      <c r="CB198" s="57">
        <v>0</v>
      </c>
      <c r="CC198" s="56">
        <v>0</v>
      </c>
      <c r="CD198" s="18">
        <v>0</v>
      </c>
      <c r="CE198" s="57">
        <v>0</v>
      </c>
      <c r="CF198" s="48">
        <v>0.34</v>
      </c>
      <c r="CG198" s="11">
        <v>118.39</v>
      </c>
      <c r="CH198" s="49">
        <f t="shared" si="1249"/>
        <v>348205.88235294115</v>
      </c>
      <c r="CI198" s="48">
        <v>0</v>
      </c>
      <c r="CJ198" s="11">
        <v>0</v>
      </c>
      <c r="CK198" s="49">
        <v>0</v>
      </c>
      <c r="CL198" s="56">
        <v>0</v>
      </c>
      <c r="CM198" s="18">
        <v>0</v>
      </c>
      <c r="CN198" s="57">
        <v>0</v>
      </c>
      <c r="CO198" s="48">
        <v>0.06</v>
      </c>
      <c r="CP198" s="11">
        <v>150.33500000000001</v>
      </c>
      <c r="CQ198" s="49">
        <f t="shared" si="1262"/>
        <v>2505583.3333333335</v>
      </c>
      <c r="CR198" s="56">
        <v>0</v>
      </c>
      <c r="CS198" s="18">
        <v>0</v>
      </c>
      <c r="CT198" s="57">
        <v>0</v>
      </c>
      <c r="CU198" s="48">
        <v>2.7713899999999998</v>
      </c>
      <c r="CV198" s="11">
        <v>143.34</v>
      </c>
      <c r="CW198" s="49">
        <f t="shared" si="1250"/>
        <v>51721.338389761098</v>
      </c>
      <c r="CX198" s="48">
        <v>0.36</v>
      </c>
      <c r="CY198" s="11">
        <v>149.51300000000001</v>
      </c>
      <c r="CZ198" s="49">
        <f t="shared" si="1263"/>
        <v>415313.88888888893</v>
      </c>
      <c r="DA198" s="56">
        <v>0</v>
      </c>
      <c r="DB198" s="18">
        <v>0</v>
      </c>
      <c r="DC198" s="57">
        <v>0</v>
      </c>
      <c r="DD198" s="56">
        <v>0</v>
      </c>
      <c r="DE198" s="18">
        <v>0</v>
      </c>
      <c r="DF198" s="57">
        <v>0</v>
      </c>
      <c r="DG198" s="56">
        <v>0</v>
      </c>
      <c r="DH198" s="18">
        <v>0</v>
      </c>
      <c r="DI198" s="57">
        <v>0</v>
      </c>
      <c r="DJ198" s="56">
        <v>0</v>
      </c>
      <c r="DK198" s="18">
        <v>0</v>
      </c>
      <c r="DL198" s="57">
        <v>0</v>
      </c>
      <c r="DM198" s="48">
        <v>0.2</v>
      </c>
      <c r="DN198" s="11">
        <v>2.9820000000000002</v>
      </c>
      <c r="DO198" s="49">
        <f t="shared" si="1252"/>
        <v>14910</v>
      </c>
      <c r="DP198" s="56">
        <v>0</v>
      </c>
      <c r="DQ198" s="18">
        <v>0</v>
      </c>
      <c r="DR198" s="57">
        <v>0</v>
      </c>
      <c r="DS198" s="48">
        <v>0</v>
      </c>
      <c r="DT198" s="11">
        <v>0</v>
      </c>
      <c r="DU198" s="49">
        <v>0</v>
      </c>
      <c r="DV198" s="48">
        <v>14.725</v>
      </c>
      <c r="DW198" s="11">
        <v>848.27800000000002</v>
      </c>
      <c r="DX198" s="49">
        <f t="shared" si="1265"/>
        <v>57608.013582342959</v>
      </c>
      <c r="DY198" s="56">
        <v>0</v>
      </c>
      <c r="DZ198" s="18">
        <v>0</v>
      </c>
      <c r="EA198" s="57">
        <v>0</v>
      </c>
      <c r="EB198" s="56">
        <v>0</v>
      </c>
      <c r="EC198" s="18">
        <v>0</v>
      </c>
      <c r="ED198" s="57">
        <v>0</v>
      </c>
      <c r="EE198" s="56">
        <v>0</v>
      </c>
      <c r="EF198" s="18">
        <v>0</v>
      </c>
      <c r="EG198" s="57">
        <v>0</v>
      </c>
      <c r="EH198" s="56">
        <v>0</v>
      </c>
      <c r="EI198" s="18">
        <v>0</v>
      </c>
      <c r="EJ198" s="57">
        <v>0</v>
      </c>
      <c r="EK198" s="56">
        <v>0</v>
      </c>
      <c r="EL198" s="18">
        <v>0</v>
      </c>
      <c r="EM198" s="57">
        <f t="shared" si="1253"/>
        <v>0</v>
      </c>
      <c r="EN198" s="56">
        <v>0</v>
      </c>
      <c r="EO198" s="18">
        <v>0</v>
      </c>
      <c r="EP198" s="57">
        <v>0</v>
      </c>
      <c r="EQ198" s="48">
        <v>190.80448000000001</v>
      </c>
      <c r="ER198" s="11">
        <v>18542.381000000001</v>
      </c>
      <c r="ES198" s="49">
        <f t="shared" si="1254"/>
        <v>97180.00856164383</v>
      </c>
      <c r="ET198" s="48">
        <v>0.05</v>
      </c>
      <c r="EU198" s="11">
        <v>2.7829999999999999</v>
      </c>
      <c r="EV198" s="49">
        <f t="shared" si="1286"/>
        <v>55660</v>
      </c>
      <c r="EW198" s="56">
        <v>0</v>
      </c>
      <c r="EX198" s="18">
        <v>0</v>
      </c>
      <c r="EY198" s="57">
        <v>0</v>
      </c>
      <c r="EZ198" s="56">
        <v>0</v>
      </c>
      <c r="FA198" s="18">
        <v>0</v>
      </c>
      <c r="FB198" s="57">
        <v>0</v>
      </c>
      <c r="FC198" s="56">
        <v>0</v>
      </c>
      <c r="FD198" s="18">
        <v>0</v>
      </c>
      <c r="FE198" s="57">
        <v>0</v>
      </c>
      <c r="FF198" s="56">
        <v>0</v>
      </c>
      <c r="FG198" s="18">
        <v>0</v>
      </c>
      <c r="FH198" s="57">
        <v>0</v>
      </c>
      <c r="FI198" s="56">
        <v>0</v>
      </c>
      <c r="FJ198" s="18">
        <v>0</v>
      </c>
      <c r="FK198" s="57">
        <v>0</v>
      </c>
      <c r="FL198" s="56">
        <v>0</v>
      </c>
      <c r="FM198" s="18">
        <v>0</v>
      </c>
      <c r="FN198" s="57">
        <v>0</v>
      </c>
      <c r="FO198" s="56">
        <v>0</v>
      </c>
      <c r="FP198" s="18">
        <v>0</v>
      </c>
      <c r="FQ198" s="57">
        <v>0</v>
      </c>
      <c r="FR198" s="56">
        <v>0</v>
      </c>
      <c r="FS198" s="18">
        <v>0</v>
      </c>
      <c r="FT198" s="57">
        <v>0</v>
      </c>
      <c r="FU198" s="56">
        <v>0</v>
      </c>
      <c r="FV198" s="18">
        <v>0</v>
      </c>
      <c r="FW198" s="57">
        <v>0</v>
      </c>
      <c r="FX198" s="56">
        <v>0</v>
      </c>
      <c r="FY198" s="18">
        <v>0</v>
      </c>
      <c r="FZ198" s="57">
        <v>0</v>
      </c>
      <c r="GA198" s="56">
        <v>0</v>
      </c>
      <c r="GB198" s="18">
        <v>0</v>
      </c>
      <c r="GC198" s="57">
        <v>0</v>
      </c>
      <c r="GD198" s="56">
        <v>0</v>
      </c>
      <c r="GE198" s="18">
        <v>0</v>
      </c>
      <c r="GF198" s="57">
        <v>0</v>
      </c>
      <c r="GG198" s="56">
        <v>0</v>
      </c>
      <c r="GH198" s="18">
        <v>0</v>
      </c>
      <c r="GI198" s="57">
        <v>0</v>
      </c>
      <c r="GJ198" s="56">
        <v>0</v>
      </c>
      <c r="GK198" s="18">
        <v>0</v>
      </c>
      <c r="GL198" s="57">
        <v>0</v>
      </c>
      <c r="GM198" s="48">
        <v>26.98488</v>
      </c>
      <c r="GN198" s="11">
        <v>3691.4209999999998</v>
      </c>
      <c r="GO198" s="49">
        <f t="shared" si="1256"/>
        <v>136795.9020014171</v>
      </c>
      <c r="GP198" s="56">
        <v>0</v>
      </c>
      <c r="GQ198" s="18">
        <v>0</v>
      </c>
      <c r="GR198" s="57">
        <v>0</v>
      </c>
      <c r="GS198" s="48">
        <v>0.66500000000000004</v>
      </c>
      <c r="GT198" s="11">
        <v>232.898</v>
      </c>
      <c r="GU198" s="49">
        <f t="shared" si="1257"/>
        <v>350222.55639097746</v>
      </c>
      <c r="GV198" s="56">
        <v>0</v>
      </c>
      <c r="GW198" s="18">
        <v>0</v>
      </c>
      <c r="GX198" s="57">
        <v>0</v>
      </c>
      <c r="GY198" s="56">
        <v>0</v>
      </c>
      <c r="GZ198" s="18">
        <v>0</v>
      </c>
      <c r="HA198" s="57">
        <v>0</v>
      </c>
      <c r="HB198" s="56">
        <v>0</v>
      </c>
      <c r="HC198" s="18">
        <v>0</v>
      </c>
      <c r="HD198" s="57">
        <v>0</v>
      </c>
      <c r="HE198" s="48">
        <v>18.920000000000002</v>
      </c>
      <c r="HF198" s="11">
        <v>75.692999999999998</v>
      </c>
      <c r="HG198" s="49">
        <f t="shared" si="1277"/>
        <v>4000.6871035940799</v>
      </c>
      <c r="HH198" s="56">
        <v>0</v>
      </c>
      <c r="HI198" s="18">
        <v>0</v>
      </c>
      <c r="HJ198" s="57">
        <v>0</v>
      </c>
      <c r="HK198" s="56">
        <v>0</v>
      </c>
      <c r="HL198" s="18">
        <v>0</v>
      </c>
      <c r="HM198" s="57">
        <v>0</v>
      </c>
      <c r="HN198" s="56">
        <v>0</v>
      </c>
      <c r="HO198" s="18">
        <v>0</v>
      </c>
      <c r="HP198" s="57">
        <v>0</v>
      </c>
      <c r="HQ198" s="56">
        <v>0</v>
      </c>
      <c r="HR198" s="18">
        <v>0</v>
      </c>
      <c r="HS198" s="57">
        <v>0</v>
      </c>
      <c r="HT198" s="48">
        <v>6.9800000000000001E-2</v>
      </c>
      <c r="HU198" s="11">
        <v>22.67</v>
      </c>
      <c r="HV198" s="49">
        <f t="shared" si="1259"/>
        <v>324785.10028653295</v>
      </c>
      <c r="HW198" s="48">
        <v>0.76478000000000002</v>
      </c>
      <c r="HX198" s="11">
        <v>189.87100000000001</v>
      </c>
      <c r="HY198" s="49">
        <f t="shared" si="1260"/>
        <v>248268.78317947645</v>
      </c>
      <c r="HZ198" s="48">
        <v>8.0390000000000003E-2</v>
      </c>
      <c r="IA198" s="11">
        <v>11.163</v>
      </c>
      <c r="IB198" s="49">
        <f t="shared" si="1284"/>
        <v>138860.55479537256</v>
      </c>
      <c r="IC198" s="56"/>
      <c r="ID198" s="18"/>
      <c r="IE198" s="57"/>
      <c r="IF198" s="56"/>
      <c r="IG198" s="18"/>
      <c r="IH198" s="57"/>
      <c r="II198" s="56"/>
      <c r="IJ198" s="18"/>
      <c r="IK198" s="57"/>
      <c r="IL198" s="56"/>
      <c r="IM198" s="18"/>
      <c r="IN198" s="57"/>
      <c r="IO198" s="56"/>
      <c r="IP198" s="18"/>
      <c r="IQ198" s="57"/>
      <c r="IR198" s="56">
        <v>0</v>
      </c>
      <c r="IS198" s="18">
        <v>0</v>
      </c>
      <c r="IT198" s="57">
        <v>0</v>
      </c>
      <c r="IU198" s="10">
        <f t="shared" si="1031"/>
        <v>856.51172999999983</v>
      </c>
      <c r="IV198" s="15">
        <f t="shared" si="1032"/>
        <v>77602.748999999996</v>
      </c>
      <c r="IW198" s="6"/>
      <c r="IX198" s="9"/>
      <c r="IY198" s="6"/>
      <c r="IZ198" s="6"/>
      <c r="JA198" s="6"/>
      <c r="JB198" s="9"/>
      <c r="JC198" s="6"/>
      <c r="JD198" s="6"/>
      <c r="JE198" s="6"/>
      <c r="JF198" s="9"/>
      <c r="JG198" s="6"/>
      <c r="JH198" s="6"/>
      <c r="JI198" s="1"/>
      <c r="JJ198" s="2"/>
      <c r="JK198" s="1"/>
      <c r="JL198" s="1"/>
      <c r="JM198" s="1"/>
      <c r="JN198" s="2"/>
      <c r="JO198" s="1"/>
      <c r="JP198" s="1"/>
      <c r="JQ198" s="1"/>
      <c r="JR198" s="2"/>
      <c r="JS198" s="1"/>
      <c r="JT198" s="1"/>
      <c r="JU198" s="1"/>
      <c r="JV198" s="2"/>
      <c r="JW198" s="1"/>
      <c r="JX198" s="1"/>
      <c r="JY198" s="1"/>
      <c r="JZ198" s="2"/>
      <c r="KA198" s="1"/>
      <c r="KB198" s="1"/>
      <c r="KC198" s="1"/>
      <c r="KD198" s="2"/>
      <c r="KE198" s="1"/>
      <c r="KF198" s="1"/>
      <c r="KG198" s="1"/>
      <c r="KH198" s="2"/>
      <c r="KI198" s="1"/>
      <c r="KJ198" s="1"/>
      <c r="KK198" s="1"/>
      <c r="KL198" s="2"/>
      <c r="KM198" s="1"/>
      <c r="KN198" s="1"/>
      <c r="KO198" s="1"/>
    </row>
    <row r="199" spans="1:376" x14ac:dyDescent="0.3">
      <c r="A199" s="64">
        <v>2018</v>
      </c>
      <c r="B199" s="65" t="s">
        <v>16</v>
      </c>
      <c r="C199" s="56">
        <v>0</v>
      </c>
      <c r="D199" s="18">
        <v>0</v>
      </c>
      <c r="E199" s="57">
        <f t="shared" si="1238"/>
        <v>0</v>
      </c>
      <c r="F199" s="56">
        <v>0</v>
      </c>
      <c r="G199" s="18">
        <v>0</v>
      </c>
      <c r="H199" s="57">
        <v>0</v>
      </c>
      <c r="I199" s="48">
        <v>3.8793500000000001</v>
      </c>
      <c r="J199" s="11">
        <v>136.56100000000001</v>
      </c>
      <c r="K199" s="49">
        <f t="shared" si="1239"/>
        <v>35202.031268124811</v>
      </c>
      <c r="L199" s="48">
        <v>0.13066</v>
      </c>
      <c r="M199" s="11">
        <v>6.1280000000000001</v>
      </c>
      <c r="N199" s="49">
        <f t="shared" ref="N199" si="1287">M199/L199*1000</f>
        <v>46900.35205877851</v>
      </c>
      <c r="O199" s="56">
        <v>0</v>
      </c>
      <c r="P199" s="18">
        <v>0</v>
      </c>
      <c r="Q199" s="57">
        <v>0</v>
      </c>
      <c r="R199" s="48">
        <v>12.64</v>
      </c>
      <c r="S199" s="11">
        <v>336.48</v>
      </c>
      <c r="T199" s="49">
        <f t="shared" si="1240"/>
        <v>26620.253164556965</v>
      </c>
      <c r="U199" s="48">
        <v>0.03</v>
      </c>
      <c r="V199" s="11">
        <v>0.20899999999999999</v>
      </c>
      <c r="W199" s="49">
        <f t="shared" ref="W199" si="1288">V199/U199*1000</f>
        <v>6966.666666666667</v>
      </c>
      <c r="X199" s="48">
        <v>10.48</v>
      </c>
      <c r="Y199" s="11">
        <v>668.61599999999999</v>
      </c>
      <c r="Z199" s="49">
        <f t="shared" si="1241"/>
        <v>63799.236641221367</v>
      </c>
      <c r="AA199" s="56">
        <v>0</v>
      </c>
      <c r="AB199" s="18">
        <v>0</v>
      </c>
      <c r="AC199" s="57">
        <f t="shared" si="1242"/>
        <v>0</v>
      </c>
      <c r="AD199" s="56">
        <v>0</v>
      </c>
      <c r="AE199" s="18">
        <v>0</v>
      </c>
      <c r="AF199" s="57">
        <v>0</v>
      </c>
      <c r="AG199" s="56">
        <v>0</v>
      </c>
      <c r="AH199" s="18">
        <v>0</v>
      </c>
      <c r="AI199" s="57">
        <v>0</v>
      </c>
      <c r="AJ199" s="56">
        <v>0</v>
      </c>
      <c r="AK199" s="18">
        <v>0</v>
      </c>
      <c r="AL199" s="57">
        <v>0</v>
      </c>
      <c r="AM199" s="48">
        <v>0.3</v>
      </c>
      <c r="AN199" s="11">
        <v>129.33699999999999</v>
      </c>
      <c r="AO199" s="49">
        <f t="shared" si="1243"/>
        <v>431123.33333333331</v>
      </c>
      <c r="AP199" s="56">
        <v>0</v>
      </c>
      <c r="AQ199" s="18">
        <v>0</v>
      </c>
      <c r="AR199" s="57">
        <v>0</v>
      </c>
      <c r="AS199" s="56">
        <v>0</v>
      </c>
      <c r="AT199" s="18">
        <v>0</v>
      </c>
      <c r="AU199" s="57">
        <f t="shared" si="1244"/>
        <v>0</v>
      </c>
      <c r="AV199" s="56">
        <v>0</v>
      </c>
      <c r="AW199" s="18">
        <v>0</v>
      </c>
      <c r="AX199" s="57">
        <v>0</v>
      </c>
      <c r="AY199" s="48">
        <v>152.21621999999999</v>
      </c>
      <c r="AZ199" s="11">
        <v>17584.972000000002</v>
      </c>
      <c r="BA199" s="49">
        <f t="shared" si="1245"/>
        <v>115526.26914529872</v>
      </c>
      <c r="BB199" s="56">
        <v>0</v>
      </c>
      <c r="BC199" s="18">
        <v>0</v>
      </c>
      <c r="BD199" s="57">
        <v>0</v>
      </c>
      <c r="BE199" s="48">
        <v>0.11779000000000001</v>
      </c>
      <c r="BF199" s="11">
        <v>113.048</v>
      </c>
      <c r="BG199" s="49">
        <f t="shared" si="1274"/>
        <v>959741.91357500642</v>
      </c>
      <c r="BH199" s="56">
        <v>0</v>
      </c>
      <c r="BI199" s="18">
        <v>0</v>
      </c>
      <c r="BJ199" s="57">
        <v>0</v>
      </c>
      <c r="BK199" s="48">
        <v>19.425000000000001</v>
      </c>
      <c r="BL199" s="11">
        <v>1452.63</v>
      </c>
      <c r="BM199" s="49">
        <f t="shared" si="1247"/>
        <v>74781.467181467175</v>
      </c>
      <c r="BN199" s="56">
        <v>0</v>
      </c>
      <c r="BO199" s="18">
        <v>0</v>
      </c>
      <c r="BP199" s="57">
        <v>0</v>
      </c>
      <c r="BQ199" s="48">
        <v>110.23350000000001</v>
      </c>
      <c r="BR199" s="11">
        <v>5392.1909999999998</v>
      </c>
      <c r="BS199" s="49">
        <f t="shared" si="1248"/>
        <v>48916.082679040395</v>
      </c>
      <c r="BT199" s="56">
        <v>0</v>
      </c>
      <c r="BU199" s="18">
        <v>0</v>
      </c>
      <c r="BV199" s="57">
        <v>0</v>
      </c>
      <c r="BW199" s="56">
        <v>0</v>
      </c>
      <c r="BX199" s="18">
        <v>0</v>
      </c>
      <c r="BY199" s="57">
        <v>0</v>
      </c>
      <c r="BZ199" s="56">
        <v>0</v>
      </c>
      <c r="CA199" s="18">
        <v>0</v>
      </c>
      <c r="CB199" s="57">
        <v>0</v>
      </c>
      <c r="CC199" s="56">
        <v>0</v>
      </c>
      <c r="CD199" s="18">
        <v>0</v>
      </c>
      <c r="CE199" s="57">
        <v>0</v>
      </c>
      <c r="CF199" s="48">
        <v>1</v>
      </c>
      <c r="CG199" s="11">
        <v>132.09200000000001</v>
      </c>
      <c r="CH199" s="49">
        <f t="shared" si="1249"/>
        <v>132092</v>
      </c>
      <c r="CI199" s="48">
        <v>0</v>
      </c>
      <c r="CJ199" s="11">
        <v>0</v>
      </c>
      <c r="CK199" s="49">
        <v>0</v>
      </c>
      <c r="CL199" s="48">
        <v>0</v>
      </c>
      <c r="CM199" s="11">
        <v>0</v>
      </c>
      <c r="CN199" s="49">
        <v>0</v>
      </c>
      <c r="CO199" s="48">
        <v>0</v>
      </c>
      <c r="CP199" s="11">
        <v>0</v>
      </c>
      <c r="CQ199" s="49">
        <v>0</v>
      </c>
      <c r="CR199" s="48">
        <v>0</v>
      </c>
      <c r="CS199" s="11">
        <v>0</v>
      </c>
      <c r="CT199" s="49">
        <v>0</v>
      </c>
      <c r="CU199" s="48">
        <v>6.2491899999999996</v>
      </c>
      <c r="CV199" s="11">
        <v>378.09300000000002</v>
      </c>
      <c r="CW199" s="49">
        <f t="shared" si="1250"/>
        <v>60502.721152661397</v>
      </c>
      <c r="CX199" s="48">
        <v>0.18</v>
      </c>
      <c r="CY199" s="11">
        <v>76.867999999999995</v>
      </c>
      <c r="CZ199" s="49">
        <f t="shared" si="1263"/>
        <v>427044.44444444444</v>
      </c>
      <c r="DA199" s="56">
        <v>0</v>
      </c>
      <c r="DB199" s="18">
        <v>0</v>
      </c>
      <c r="DC199" s="57">
        <v>0</v>
      </c>
      <c r="DD199" s="56">
        <v>0</v>
      </c>
      <c r="DE199" s="18">
        <v>0</v>
      </c>
      <c r="DF199" s="57">
        <v>0</v>
      </c>
      <c r="DG199" s="56">
        <v>0</v>
      </c>
      <c r="DH199" s="18">
        <v>0</v>
      </c>
      <c r="DI199" s="57">
        <v>0</v>
      </c>
      <c r="DJ199" s="56">
        <v>0</v>
      </c>
      <c r="DK199" s="18">
        <v>0</v>
      </c>
      <c r="DL199" s="57">
        <v>0</v>
      </c>
      <c r="DM199" s="48">
        <v>0.35399999999999998</v>
      </c>
      <c r="DN199" s="11">
        <v>15.335000000000001</v>
      </c>
      <c r="DO199" s="49">
        <f t="shared" si="1252"/>
        <v>43319.209039548026</v>
      </c>
      <c r="DP199" s="56">
        <v>0</v>
      </c>
      <c r="DQ199" s="18">
        <v>0</v>
      </c>
      <c r="DR199" s="57">
        <v>0</v>
      </c>
      <c r="DS199" s="48">
        <v>0</v>
      </c>
      <c r="DT199" s="11">
        <v>0</v>
      </c>
      <c r="DU199" s="49">
        <v>0</v>
      </c>
      <c r="DV199" s="48">
        <v>19.440000000000001</v>
      </c>
      <c r="DW199" s="11">
        <v>478.58199999999999</v>
      </c>
      <c r="DX199" s="49">
        <f t="shared" si="1265"/>
        <v>24618.415637860082</v>
      </c>
      <c r="DY199" s="56">
        <v>0</v>
      </c>
      <c r="DZ199" s="18">
        <v>0</v>
      </c>
      <c r="EA199" s="57">
        <v>0</v>
      </c>
      <c r="EB199" s="56">
        <v>0</v>
      </c>
      <c r="EC199" s="18">
        <v>0</v>
      </c>
      <c r="ED199" s="57">
        <v>0</v>
      </c>
      <c r="EE199" s="56">
        <v>0</v>
      </c>
      <c r="EF199" s="18">
        <v>0</v>
      </c>
      <c r="EG199" s="57">
        <v>0</v>
      </c>
      <c r="EH199" s="56">
        <v>0</v>
      </c>
      <c r="EI199" s="18">
        <v>0</v>
      </c>
      <c r="EJ199" s="57">
        <v>0</v>
      </c>
      <c r="EK199" s="56">
        <v>0</v>
      </c>
      <c r="EL199" s="18">
        <v>0</v>
      </c>
      <c r="EM199" s="57">
        <f t="shared" si="1253"/>
        <v>0</v>
      </c>
      <c r="EN199" s="56">
        <v>0</v>
      </c>
      <c r="EO199" s="18">
        <v>0</v>
      </c>
      <c r="EP199" s="57">
        <v>0</v>
      </c>
      <c r="EQ199" s="48">
        <v>148.83619000000002</v>
      </c>
      <c r="ER199" s="11">
        <v>14159.924000000001</v>
      </c>
      <c r="ES199" s="49">
        <f t="shared" si="1254"/>
        <v>95137.640919187732</v>
      </c>
      <c r="ET199" s="56">
        <v>0</v>
      </c>
      <c r="EU199" s="18">
        <v>0</v>
      </c>
      <c r="EV199" s="57">
        <v>0</v>
      </c>
      <c r="EW199" s="56">
        <v>0</v>
      </c>
      <c r="EX199" s="18">
        <v>0</v>
      </c>
      <c r="EY199" s="57">
        <v>0</v>
      </c>
      <c r="EZ199" s="56">
        <v>0</v>
      </c>
      <c r="FA199" s="18">
        <v>0</v>
      </c>
      <c r="FB199" s="57">
        <v>0</v>
      </c>
      <c r="FC199" s="56">
        <v>0</v>
      </c>
      <c r="FD199" s="18">
        <v>0</v>
      </c>
      <c r="FE199" s="57">
        <v>0</v>
      </c>
      <c r="FF199" s="56">
        <v>0</v>
      </c>
      <c r="FG199" s="18">
        <v>0</v>
      </c>
      <c r="FH199" s="57">
        <v>0</v>
      </c>
      <c r="FI199" s="56">
        <v>0</v>
      </c>
      <c r="FJ199" s="18">
        <v>0</v>
      </c>
      <c r="FK199" s="57">
        <v>0</v>
      </c>
      <c r="FL199" s="56">
        <v>0</v>
      </c>
      <c r="FM199" s="18">
        <v>0</v>
      </c>
      <c r="FN199" s="57">
        <v>0</v>
      </c>
      <c r="FO199" s="48">
        <v>0.24180000000000001</v>
      </c>
      <c r="FP199" s="11">
        <v>86.412000000000006</v>
      </c>
      <c r="FQ199" s="49">
        <f t="shared" si="1276"/>
        <v>357369.72704714641</v>
      </c>
      <c r="FR199" s="56">
        <v>0</v>
      </c>
      <c r="FS199" s="18">
        <v>0</v>
      </c>
      <c r="FT199" s="57">
        <v>0</v>
      </c>
      <c r="FU199" s="56">
        <v>0</v>
      </c>
      <c r="FV199" s="18">
        <v>0</v>
      </c>
      <c r="FW199" s="57">
        <v>0</v>
      </c>
      <c r="FX199" s="56">
        <v>0</v>
      </c>
      <c r="FY199" s="18">
        <v>0</v>
      </c>
      <c r="FZ199" s="57">
        <v>0</v>
      </c>
      <c r="GA199" s="56">
        <v>0</v>
      </c>
      <c r="GB199" s="18">
        <v>0</v>
      </c>
      <c r="GC199" s="57">
        <v>0</v>
      </c>
      <c r="GD199" s="56">
        <v>0</v>
      </c>
      <c r="GE199" s="18">
        <v>0</v>
      </c>
      <c r="GF199" s="57">
        <v>0</v>
      </c>
      <c r="GG199" s="56">
        <v>0</v>
      </c>
      <c r="GH199" s="18">
        <v>0</v>
      </c>
      <c r="GI199" s="57">
        <v>0</v>
      </c>
      <c r="GJ199" s="56">
        <v>0</v>
      </c>
      <c r="GK199" s="18">
        <v>0</v>
      </c>
      <c r="GL199" s="57">
        <v>0</v>
      </c>
      <c r="GM199" s="56">
        <v>0</v>
      </c>
      <c r="GN199" s="18">
        <v>0</v>
      </c>
      <c r="GO199" s="57">
        <v>0</v>
      </c>
      <c r="GP199" s="56">
        <v>0</v>
      </c>
      <c r="GQ199" s="18">
        <v>0</v>
      </c>
      <c r="GR199" s="57">
        <v>0</v>
      </c>
      <c r="GS199" s="48">
        <v>3.7284000000000002</v>
      </c>
      <c r="GT199" s="11">
        <v>618.23299999999995</v>
      </c>
      <c r="GU199" s="49">
        <f t="shared" si="1257"/>
        <v>165817.24063941636</v>
      </c>
      <c r="GV199" s="56">
        <v>0</v>
      </c>
      <c r="GW199" s="18">
        <v>0</v>
      </c>
      <c r="GX199" s="57">
        <v>0</v>
      </c>
      <c r="GY199" s="56">
        <v>0</v>
      </c>
      <c r="GZ199" s="18">
        <v>0</v>
      </c>
      <c r="HA199" s="57">
        <v>0</v>
      </c>
      <c r="HB199" s="56">
        <v>0</v>
      </c>
      <c r="HC199" s="18">
        <v>0</v>
      </c>
      <c r="HD199" s="57">
        <v>0</v>
      </c>
      <c r="HE199" s="48">
        <v>19.420000000000002</v>
      </c>
      <c r="HF199" s="11">
        <v>76.164000000000001</v>
      </c>
      <c r="HG199" s="49">
        <f t="shared" si="1277"/>
        <v>3921.9361483007206</v>
      </c>
      <c r="HH199" s="56">
        <v>0</v>
      </c>
      <c r="HI199" s="18">
        <v>0</v>
      </c>
      <c r="HJ199" s="57">
        <v>0</v>
      </c>
      <c r="HK199" s="56">
        <v>0</v>
      </c>
      <c r="HL199" s="18">
        <v>0</v>
      </c>
      <c r="HM199" s="57">
        <v>0</v>
      </c>
      <c r="HN199" s="56">
        <v>0</v>
      </c>
      <c r="HO199" s="18">
        <v>0</v>
      </c>
      <c r="HP199" s="57">
        <v>0</v>
      </c>
      <c r="HQ199" s="56">
        <v>0</v>
      </c>
      <c r="HR199" s="18">
        <v>0</v>
      </c>
      <c r="HS199" s="57">
        <v>0</v>
      </c>
      <c r="HT199" s="48">
        <v>0.2</v>
      </c>
      <c r="HU199" s="11">
        <v>71.504000000000005</v>
      </c>
      <c r="HV199" s="49">
        <f t="shared" si="1259"/>
        <v>357520</v>
      </c>
      <c r="HW199" s="48">
        <v>14.18432</v>
      </c>
      <c r="HX199" s="11">
        <v>2759.0160000000001</v>
      </c>
      <c r="HY199" s="49">
        <f t="shared" si="1260"/>
        <v>194511.68614357265</v>
      </c>
      <c r="HZ199" s="56">
        <v>0</v>
      </c>
      <c r="IA199" s="18">
        <v>0</v>
      </c>
      <c r="IB199" s="57">
        <v>0</v>
      </c>
      <c r="IC199" s="56"/>
      <c r="ID199" s="18"/>
      <c r="IE199" s="57"/>
      <c r="IF199" s="56"/>
      <c r="IG199" s="18"/>
      <c r="IH199" s="57"/>
      <c r="II199" s="56"/>
      <c r="IJ199" s="18"/>
      <c r="IK199" s="57"/>
      <c r="IL199" s="56"/>
      <c r="IM199" s="18"/>
      <c r="IN199" s="57"/>
      <c r="IO199" s="56"/>
      <c r="IP199" s="18"/>
      <c r="IQ199" s="57"/>
      <c r="IR199" s="56">
        <v>0</v>
      </c>
      <c r="IS199" s="18">
        <v>0</v>
      </c>
      <c r="IT199" s="57">
        <v>0</v>
      </c>
      <c r="IU199" s="10">
        <f t="shared" si="1031"/>
        <v>523.16863000000012</v>
      </c>
      <c r="IV199" s="15">
        <f t="shared" si="1032"/>
        <v>44559.346999999994</v>
      </c>
      <c r="IW199" s="6"/>
      <c r="IX199" s="9"/>
      <c r="IY199" s="6"/>
      <c r="IZ199" s="6"/>
      <c r="JA199" s="6"/>
      <c r="JB199" s="9"/>
      <c r="JC199" s="6"/>
      <c r="JD199" s="6"/>
      <c r="JE199" s="6"/>
      <c r="JF199" s="9"/>
      <c r="JG199" s="6"/>
      <c r="JH199" s="6"/>
      <c r="JI199" s="1"/>
      <c r="JJ199" s="2"/>
      <c r="JK199" s="1"/>
      <c r="JL199" s="1"/>
      <c r="JM199" s="1"/>
      <c r="JN199" s="2"/>
      <c r="JO199" s="1"/>
      <c r="JP199" s="1"/>
      <c r="JQ199" s="1"/>
      <c r="JR199" s="2"/>
      <c r="JS199" s="1"/>
      <c r="JT199" s="1"/>
      <c r="JU199" s="1"/>
      <c r="JV199" s="2"/>
      <c r="JW199" s="1"/>
      <c r="JX199" s="1"/>
      <c r="JY199" s="1"/>
      <c r="JZ199" s="2"/>
      <c r="KA199" s="1"/>
      <c r="KB199" s="1"/>
      <c r="KC199" s="1"/>
      <c r="KD199" s="2"/>
      <c r="KE199" s="1"/>
      <c r="KF199" s="1"/>
      <c r="KG199" s="1"/>
      <c r="KH199" s="2"/>
      <c r="KI199" s="1"/>
      <c r="KJ199" s="1"/>
      <c r="KK199" s="1"/>
      <c r="KL199" s="2"/>
      <c r="KM199" s="1"/>
      <c r="KN199" s="1"/>
      <c r="KO199" s="1"/>
    </row>
    <row r="200" spans="1:376" ht="15" thickBot="1" x14ac:dyDescent="0.35">
      <c r="A200" s="66"/>
      <c r="B200" s="67" t="s">
        <v>17</v>
      </c>
      <c r="C200" s="50">
        <f t="shared" ref="C200:D200" si="1289">SUM(C188:C199)</f>
        <v>0</v>
      </c>
      <c r="D200" s="31">
        <f t="shared" si="1289"/>
        <v>0</v>
      </c>
      <c r="E200" s="51"/>
      <c r="F200" s="50">
        <f t="shared" ref="F200:G200" si="1290">SUM(F188:F199)</f>
        <v>0</v>
      </c>
      <c r="G200" s="31">
        <f t="shared" si="1290"/>
        <v>0</v>
      </c>
      <c r="H200" s="51"/>
      <c r="I200" s="50">
        <f t="shared" ref="I200:J200" si="1291">SUM(I188:I199)</f>
        <v>29.620940000000001</v>
      </c>
      <c r="J200" s="31">
        <f t="shared" si="1291"/>
        <v>1038.088</v>
      </c>
      <c r="K200" s="51"/>
      <c r="L200" s="50">
        <f t="shared" ref="L200:M200" si="1292">SUM(L188:L199)</f>
        <v>1.0987099999999999</v>
      </c>
      <c r="M200" s="31">
        <f t="shared" si="1292"/>
        <v>59.332999999999998</v>
      </c>
      <c r="N200" s="51"/>
      <c r="O200" s="50">
        <f t="shared" ref="O200:P200" si="1293">SUM(O188:O199)</f>
        <v>0</v>
      </c>
      <c r="P200" s="31">
        <f t="shared" si="1293"/>
        <v>0</v>
      </c>
      <c r="Q200" s="51"/>
      <c r="R200" s="50">
        <f t="shared" ref="R200:S200" si="1294">SUM(R188:R199)</f>
        <v>57.086550000000003</v>
      </c>
      <c r="S200" s="31">
        <f t="shared" si="1294"/>
        <v>1709.7160000000001</v>
      </c>
      <c r="T200" s="51"/>
      <c r="U200" s="50">
        <f t="shared" ref="U200:V200" si="1295">SUM(U188:U199)</f>
        <v>0.03</v>
      </c>
      <c r="V200" s="31">
        <f t="shared" si="1295"/>
        <v>0.20899999999999999</v>
      </c>
      <c r="W200" s="51"/>
      <c r="X200" s="50">
        <f t="shared" ref="X200:Y200" si="1296">SUM(X188:X199)</f>
        <v>103.283</v>
      </c>
      <c r="Y200" s="31">
        <f t="shared" si="1296"/>
        <v>5382.76</v>
      </c>
      <c r="Z200" s="51"/>
      <c r="AA200" s="50">
        <f t="shared" ref="AA200:AB200" si="1297">SUM(AA188:AA199)</f>
        <v>0</v>
      </c>
      <c r="AB200" s="31">
        <f t="shared" si="1297"/>
        <v>0</v>
      </c>
      <c r="AC200" s="51"/>
      <c r="AD200" s="50">
        <f t="shared" ref="AD200:AE200" si="1298">SUM(AD188:AD199)</f>
        <v>0</v>
      </c>
      <c r="AE200" s="31">
        <f t="shared" si="1298"/>
        <v>0</v>
      </c>
      <c r="AF200" s="51"/>
      <c r="AG200" s="50">
        <f t="shared" ref="AG200:AH200" si="1299">SUM(AG188:AG199)</f>
        <v>0</v>
      </c>
      <c r="AH200" s="31">
        <f t="shared" si="1299"/>
        <v>0</v>
      </c>
      <c r="AI200" s="51"/>
      <c r="AJ200" s="50">
        <f t="shared" ref="AJ200:AK200" si="1300">SUM(AJ188:AJ199)</f>
        <v>0</v>
      </c>
      <c r="AK200" s="31">
        <f t="shared" si="1300"/>
        <v>0</v>
      </c>
      <c r="AL200" s="51"/>
      <c r="AM200" s="50">
        <f t="shared" ref="AM200:AN200" si="1301">SUM(AM188:AM199)</f>
        <v>6.4084999999999992</v>
      </c>
      <c r="AN200" s="31">
        <f t="shared" si="1301"/>
        <v>1620.8069999999998</v>
      </c>
      <c r="AO200" s="51"/>
      <c r="AP200" s="50">
        <f t="shared" ref="AP200:AQ200" si="1302">SUM(AP188:AP199)</f>
        <v>0</v>
      </c>
      <c r="AQ200" s="31">
        <f t="shared" si="1302"/>
        <v>0</v>
      </c>
      <c r="AR200" s="51"/>
      <c r="AS200" s="50">
        <f t="shared" ref="AS200:AT200" si="1303">SUM(AS188:AS199)</f>
        <v>0</v>
      </c>
      <c r="AT200" s="31">
        <f t="shared" si="1303"/>
        <v>0</v>
      </c>
      <c r="AU200" s="51"/>
      <c r="AV200" s="50">
        <f t="shared" ref="AV200:AW200" si="1304">SUM(AV188:AV199)</f>
        <v>0</v>
      </c>
      <c r="AW200" s="31">
        <f t="shared" si="1304"/>
        <v>0</v>
      </c>
      <c r="AX200" s="51"/>
      <c r="AY200" s="50">
        <f t="shared" ref="AY200:AZ200" si="1305">SUM(AY188:AY199)</f>
        <v>756.77778000000001</v>
      </c>
      <c r="AZ200" s="31">
        <f t="shared" si="1305"/>
        <v>72177.682000000001</v>
      </c>
      <c r="BA200" s="51"/>
      <c r="BB200" s="50">
        <f t="shared" ref="BB200:BC200" si="1306">SUM(BB188:BB199)</f>
        <v>0.91600000000000004</v>
      </c>
      <c r="BC200" s="31">
        <f t="shared" si="1306"/>
        <v>52.36</v>
      </c>
      <c r="BD200" s="51"/>
      <c r="BE200" s="50">
        <f t="shared" ref="BE200:BF200" si="1307">SUM(BE188:BE199)</f>
        <v>3.6628099999999999</v>
      </c>
      <c r="BF200" s="31">
        <f t="shared" si="1307"/>
        <v>28745.53</v>
      </c>
      <c r="BG200" s="51"/>
      <c r="BH200" s="50">
        <f t="shared" ref="BH200:BI200" si="1308">SUM(BH188:BH199)</f>
        <v>0</v>
      </c>
      <c r="BI200" s="31">
        <f t="shared" si="1308"/>
        <v>0</v>
      </c>
      <c r="BJ200" s="51"/>
      <c r="BK200" s="50">
        <f t="shared" ref="BK200:BL200" si="1309">SUM(BK188:BK199)</f>
        <v>242.91645</v>
      </c>
      <c r="BL200" s="31">
        <f t="shared" si="1309"/>
        <v>19369.432000000004</v>
      </c>
      <c r="BM200" s="51"/>
      <c r="BN200" s="50">
        <f t="shared" ref="BN200:BO200" si="1310">SUM(BN188:BN199)</f>
        <v>0.93600000000000005</v>
      </c>
      <c r="BO200" s="31">
        <f t="shared" si="1310"/>
        <v>59.31</v>
      </c>
      <c r="BP200" s="51"/>
      <c r="BQ200" s="50">
        <f t="shared" ref="BQ200:BR200" si="1311">SUM(BQ188:BQ199)</f>
        <v>1974.5060000000003</v>
      </c>
      <c r="BR200" s="31">
        <f t="shared" si="1311"/>
        <v>111102.69200000001</v>
      </c>
      <c r="BS200" s="51"/>
      <c r="BT200" s="50">
        <f t="shared" ref="BT200:BU200" si="1312">SUM(BT188:BT199)</f>
        <v>0</v>
      </c>
      <c r="BU200" s="31">
        <f t="shared" si="1312"/>
        <v>0</v>
      </c>
      <c r="BV200" s="51"/>
      <c r="BW200" s="50">
        <f t="shared" ref="BW200:BX200" si="1313">SUM(BW188:BW199)</f>
        <v>0</v>
      </c>
      <c r="BX200" s="31">
        <f t="shared" si="1313"/>
        <v>0</v>
      </c>
      <c r="BY200" s="51"/>
      <c r="BZ200" s="50">
        <f t="shared" ref="BZ200:CA200" si="1314">SUM(BZ188:BZ199)</f>
        <v>0</v>
      </c>
      <c r="CA200" s="31">
        <f t="shared" si="1314"/>
        <v>0</v>
      </c>
      <c r="CB200" s="51"/>
      <c r="CC200" s="50">
        <f t="shared" ref="CC200:CD200" si="1315">SUM(CC188:CC199)</f>
        <v>7.0000000000000007E-2</v>
      </c>
      <c r="CD200" s="31">
        <f t="shared" si="1315"/>
        <v>0.49</v>
      </c>
      <c r="CE200" s="51"/>
      <c r="CF200" s="50">
        <f t="shared" ref="CF200:CG200" si="1316">SUM(CF188:CF199)</f>
        <v>5.165</v>
      </c>
      <c r="CG200" s="31">
        <f t="shared" si="1316"/>
        <v>1368.2140000000002</v>
      </c>
      <c r="CH200" s="51"/>
      <c r="CI200" s="50">
        <f t="shared" ref="CI200:CJ200" si="1317">SUM(CI188:CI199)</f>
        <v>1.01068</v>
      </c>
      <c r="CJ200" s="31">
        <f t="shared" si="1317"/>
        <v>39.480000000000004</v>
      </c>
      <c r="CK200" s="51"/>
      <c r="CL200" s="50">
        <f t="shared" ref="CL200:CM200" si="1318">SUM(CL188:CL199)</f>
        <v>0</v>
      </c>
      <c r="CM200" s="31">
        <f t="shared" si="1318"/>
        <v>0</v>
      </c>
      <c r="CN200" s="51"/>
      <c r="CO200" s="50">
        <f t="shared" ref="CO200:CP200" si="1319">SUM(CO188:CO199)</f>
        <v>1.1800000000000002</v>
      </c>
      <c r="CP200" s="31">
        <f t="shared" si="1319"/>
        <v>1345.4779999999998</v>
      </c>
      <c r="CQ200" s="51"/>
      <c r="CR200" s="50">
        <f t="shared" ref="CR200:CS200" si="1320">SUM(CR188:CR199)</f>
        <v>34.4208</v>
      </c>
      <c r="CS200" s="31">
        <f t="shared" si="1320"/>
        <v>4638.5450000000001</v>
      </c>
      <c r="CT200" s="51"/>
      <c r="CU200" s="50">
        <f t="shared" ref="CU200:CV200" si="1321">SUM(CU188:CU199)</f>
        <v>21.590579999999999</v>
      </c>
      <c r="CV200" s="31">
        <f t="shared" si="1321"/>
        <v>1475.8779999999999</v>
      </c>
      <c r="CW200" s="51"/>
      <c r="CX200" s="50">
        <f t="shared" ref="CX200:CY200" si="1322">SUM(CX188:CX199)</f>
        <v>2.59</v>
      </c>
      <c r="CY200" s="31">
        <f t="shared" si="1322"/>
        <v>965.20500000000015</v>
      </c>
      <c r="CZ200" s="51"/>
      <c r="DA200" s="50">
        <f t="shared" ref="DA200:DB200" si="1323">SUM(DA188:DA199)</f>
        <v>0</v>
      </c>
      <c r="DB200" s="31">
        <f t="shared" si="1323"/>
        <v>0</v>
      </c>
      <c r="DC200" s="51"/>
      <c r="DD200" s="50">
        <f t="shared" ref="DD200:DE200" si="1324">SUM(DD188:DD199)</f>
        <v>0.97499999999999998</v>
      </c>
      <c r="DE200" s="31">
        <f t="shared" si="1324"/>
        <v>26.25</v>
      </c>
      <c r="DF200" s="51"/>
      <c r="DG200" s="50">
        <f t="shared" ref="DG200:DH200" si="1325">SUM(DG188:DG199)</f>
        <v>15.707280000000001</v>
      </c>
      <c r="DH200" s="31">
        <f t="shared" si="1325"/>
        <v>1545.9760000000001</v>
      </c>
      <c r="DI200" s="51"/>
      <c r="DJ200" s="50">
        <f t="shared" ref="DJ200:DK200" si="1326">SUM(DJ188:DJ199)</f>
        <v>0</v>
      </c>
      <c r="DK200" s="31">
        <f t="shared" si="1326"/>
        <v>0</v>
      </c>
      <c r="DL200" s="51"/>
      <c r="DM200" s="61">
        <f t="shared" ref="DM200:DN200" si="1327">SUM(DM188:DM199)</f>
        <v>6.9580000000000011</v>
      </c>
      <c r="DN200" s="31">
        <f t="shared" si="1327"/>
        <v>152.74300000000002</v>
      </c>
      <c r="DO200" s="51"/>
      <c r="DP200" s="50">
        <f t="shared" ref="DP200:DQ200" si="1328">SUM(DP188:DP199)</f>
        <v>0</v>
      </c>
      <c r="DQ200" s="31">
        <f t="shared" si="1328"/>
        <v>0</v>
      </c>
      <c r="DR200" s="51"/>
      <c r="DS200" s="50">
        <v>0</v>
      </c>
      <c r="DT200" s="31">
        <v>0</v>
      </c>
      <c r="DU200" s="51"/>
      <c r="DV200" s="50">
        <f t="shared" ref="DV200:DW200" si="1329">SUM(DV188:DV199)</f>
        <v>130.62899999999999</v>
      </c>
      <c r="DW200" s="31">
        <f t="shared" si="1329"/>
        <v>3787.0579999999995</v>
      </c>
      <c r="DX200" s="51"/>
      <c r="DY200" s="50">
        <f t="shared" ref="DY200:DZ200" si="1330">SUM(DY188:DY199)</f>
        <v>0</v>
      </c>
      <c r="DZ200" s="31">
        <f t="shared" si="1330"/>
        <v>0</v>
      </c>
      <c r="EA200" s="51"/>
      <c r="EB200" s="50">
        <f t="shared" ref="EB200:EC200" si="1331">SUM(EB188:EB199)</f>
        <v>1.864E-2</v>
      </c>
      <c r="EC200" s="31">
        <f t="shared" si="1331"/>
        <v>0.105</v>
      </c>
      <c r="ED200" s="51"/>
      <c r="EE200" s="50">
        <f t="shared" ref="EE200:EF200" si="1332">SUM(EE188:EE199)</f>
        <v>5.0000000000000001E-3</v>
      </c>
      <c r="EF200" s="31">
        <f t="shared" si="1332"/>
        <v>0.42</v>
      </c>
      <c r="EG200" s="51"/>
      <c r="EH200" s="50">
        <f t="shared" ref="EH200:EI200" si="1333">SUM(EH188:EH199)</f>
        <v>0</v>
      </c>
      <c r="EI200" s="31">
        <f t="shared" si="1333"/>
        <v>0</v>
      </c>
      <c r="EJ200" s="51"/>
      <c r="EK200" s="50">
        <f t="shared" ref="EK200:EL200" si="1334">SUM(EK188:EK199)</f>
        <v>0</v>
      </c>
      <c r="EL200" s="31">
        <f t="shared" si="1334"/>
        <v>0</v>
      </c>
      <c r="EM200" s="51"/>
      <c r="EN200" s="50">
        <f t="shared" ref="EN200:EO200" si="1335">SUM(EN188:EN199)</f>
        <v>0</v>
      </c>
      <c r="EO200" s="31">
        <f t="shared" si="1335"/>
        <v>0</v>
      </c>
      <c r="EP200" s="51"/>
      <c r="EQ200" s="50">
        <f t="shared" ref="EQ200:ER200" si="1336">SUM(EQ188:EQ199)</f>
        <v>1344.1613499999999</v>
      </c>
      <c r="ER200" s="31">
        <f t="shared" si="1336"/>
        <v>130942.61799999999</v>
      </c>
      <c r="ES200" s="51"/>
      <c r="ET200" s="50">
        <f t="shared" ref="ET200:EU200" si="1337">SUM(ET188:ET199)</f>
        <v>0.1</v>
      </c>
      <c r="EU200" s="31">
        <f t="shared" si="1337"/>
        <v>5.7359999999999998</v>
      </c>
      <c r="EV200" s="51"/>
      <c r="EW200" s="50">
        <f t="shared" ref="EW200:EX200" si="1338">SUM(EW188:EW199)</f>
        <v>0</v>
      </c>
      <c r="EX200" s="31">
        <f t="shared" si="1338"/>
        <v>0</v>
      </c>
      <c r="EY200" s="51"/>
      <c r="EZ200" s="50">
        <f t="shared" ref="EZ200:FA200" si="1339">SUM(EZ188:EZ199)</f>
        <v>3.2771499999999998</v>
      </c>
      <c r="FA200" s="31">
        <f t="shared" si="1339"/>
        <v>26.993000000000002</v>
      </c>
      <c r="FB200" s="51"/>
      <c r="FC200" s="50">
        <f t="shared" ref="FC200:FD200" si="1340">SUM(FC188:FC199)</f>
        <v>0</v>
      </c>
      <c r="FD200" s="31">
        <f t="shared" si="1340"/>
        <v>0</v>
      </c>
      <c r="FE200" s="51"/>
      <c r="FF200" s="50">
        <f t="shared" ref="FF200:FG200" si="1341">SUM(FF188:FF199)</f>
        <v>58.417999999999999</v>
      </c>
      <c r="FG200" s="31">
        <f t="shared" si="1341"/>
        <v>1431.6129999999998</v>
      </c>
      <c r="FH200" s="51"/>
      <c r="FI200" s="50">
        <f t="shared" ref="FI200:FJ200" si="1342">SUM(FI188:FI199)</f>
        <v>0</v>
      </c>
      <c r="FJ200" s="31">
        <f t="shared" si="1342"/>
        <v>0</v>
      </c>
      <c r="FK200" s="51"/>
      <c r="FL200" s="50">
        <f t="shared" ref="FL200:FM200" si="1343">SUM(FL188:FL199)</f>
        <v>6.6000000000000003E-2</v>
      </c>
      <c r="FM200" s="31">
        <f t="shared" si="1343"/>
        <v>3.0659999999999998</v>
      </c>
      <c r="FN200" s="51"/>
      <c r="FO200" s="50">
        <f t="shared" ref="FO200:FP200" si="1344">SUM(FO188:FO199)</f>
        <v>2.7514000000000003</v>
      </c>
      <c r="FP200" s="31">
        <f t="shared" si="1344"/>
        <v>1721.0100000000004</v>
      </c>
      <c r="FQ200" s="51"/>
      <c r="FR200" s="50">
        <f t="shared" ref="FR200:FS200" si="1345">SUM(FR188:FR199)</f>
        <v>0</v>
      </c>
      <c r="FS200" s="31">
        <f t="shared" si="1345"/>
        <v>0</v>
      </c>
      <c r="FT200" s="51"/>
      <c r="FU200" s="50">
        <f t="shared" ref="FU200:FV200" si="1346">SUM(FU188:FU199)</f>
        <v>0</v>
      </c>
      <c r="FV200" s="31">
        <f t="shared" si="1346"/>
        <v>0</v>
      </c>
      <c r="FW200" s="51"/>
      <c r="FX200" s="50">
        <f t="shared" ref="FX200:FY200" si="1347">SUM(FX188:FX199)</f>
        <v>0</v>
      </c>
      <c r="FY200" s="31">
        <f t="shared" si="1347"/>
        <v>0</v>
      </c>
      <c r="FZ200" s="51"/>
      <c r="GA200" s="50">
        <f t="shared" ref="GA200:GB200" si="1348">SUM(GA188:GA199)</f>
        <v>0</v>
      </c>
      <c r="GB200" s="31">
        <f t="shared" si="1348"/>
        <v>0</v>
      </c>
      <c r="GC200" s="51"/>
      <c r="GD200" s="50">
        <f t="shared" ref="GD200:GE200" si="1349">SUM(GD188:GD199)</f>
        <v>21.461000000000002</v>
      </c>
      <c r="GE200" s="31">
        <f t="shared" si="1349"/>
        <v>3334.7</v>
      </c>
      <c r="GF200" s="51"/>
      <c r="GG200" s="50">
        <f t="shared" ref="GG200:GH200" si="1350">SUM(GG188:GG199)</f>
        <v>0</v>
      </c>
      <c r="GH200" s="31">
        <f t="shared" si="1350"/>
        <v>0</v>
      </c>
      <c r="GI200" s="51"/>
      <c r="GJ200" s="50">
        <f t="shared" ref="GJ200:GK200" si="1351">SUM(GJ188:GJ199)</f>
        <v>0</v>
      </c>
      <c r="GK200" s="31">
        <f t="shared" si="1351"/>
        <v>0</v>
      </c>
      <c r="GL200" s="51"/>
      <c r="GM200" s="50">
        <f t="shared" ref="GM200:GN200" si="1352">SUM(GM188:GM199)</f>
        <v>592.72615999999994</v>
      </c>
      <c r="GN200" s="31">
        <f t="shared" si="1352"/>
        <v>69319.337999999989</v>
      </c>
      <c r="GO200" s="51"/>
      <c r="GP200" s="50">
        <f t="shared" ref="GP200:GQ200" si="1353">SUM(GP188:GP199)</f>
        <v>0</v>
      </c>
      <c r="GQ200" s="31">
        <f t="shared" si="1353"/>
        <v>0</v>
      </c>
      <c r="GR200" s="51"/>
      <c r="GS200" s="50">
        <f t="shared" ref="GS200:GT200" si="1354">SUM(GS188:GS199)</f>
        <v>27.109599999999997</v>
      </c>
      <c r="GT200" s="31">
        <f t="shared" si="1354"/>
        <v>4318.6720000000005</v>
      </c>
      <c r="GU200" s="51"/>
      <c r="GV200" s="50">
        <f t="shared" ref="GV200:GW200" si="1355">SUM(GV188:GV199)</f>
        <v>0.18</v>
      </c>
      <c r="GW200" s="31">
        <f t="shared" si="1355"/>
        <v>1.2</v>
      </c>
      <c r="GX200" s="51"/>
      <c r="GY200" s="50">
        <f t="shared" ref="GY200:GZ200" si="1356">SUM(GY188:GY199)</f>
        <v>0.308</v>
      </c>
      <c r="GZ200" s="31">
        <f t="shared" si="1356"/>
        <v>5.0599999999999996</v>
      </c>
      <c r="HA200" s="51"/>
      <c r="HB200" s="50">
        <f t="shared" ref="HB200:HC200" si="1357">SUM(HB188:HB199)</f>
        <v>0</v>
      </c>
      <c r="HC200" s="31">
        <f t="shared" si="1357"/>
        <v>0</v>
      </c>
      <c r="HD200" s="51"/>
      <c r="HE200" s="50">
        <f t="shared" ref="HE200:HF200" si="1358">SUM(HE188:HE199)</f>
        <v>87.51</v>
      </c>
      <c r="HF200" s="31">
        <f t="shared" si="1358"/>
        <v>343.012</v>
      </c>
      <c r="HG200" s="51"/>
      <c r="HH200" s="50">
        <f t="shared" ref="HH200:HI200" si="1359">SUM(HH188:HH199)</f>
        <v>1E-3</v>
      </c>
      <c r="HI200" s="31">
        <f t="shared" si="1359"/>
        <v>0.59</v>
      </c>
      <c r="HJ200" s="51"/>
      <c r="HK200" s="50">
        <f t="shared" ref="HK200:HL200" si="1360">SUM(HK188:HK199)</f>
        <v>0.188</v>
      </c>
      <c r="HL200" s="31">
        <f t="shared" si="1360"/>
        <v>1.25</v>
      </c>
      <c r="HM200" s="51"/>
      <c r="HN200" s="50">
        <f t="shared" ref="HN200:HO200" si="1361">SUM(HN188:HN199)</f>
        <v>0</v>
      </c>
      <c r="HO200" s="31">
        <f t="shared" si="1361"/>
        <v>0</v>
      </c>
      <c r="HP200" s="51"/>
      <c r="HQ200" s="50">
        <f t="shared" ref="HQ200:HR200" si="1362">SUM(HQ188:HQ199)</f>
        <v>0</v>
      </c>
      <c r="HR200" s="31">
        <f t="shared" si="1362"/>
        <v>0</v>
      </c>
      <c r="HS200" s="51"/>
      <c r="HT200" s="50">
        <f t="shared" ref="HT200:HU200" si="1363">SUM(HT188:HT199)</f>
        <v>6.8795099999999998</v>
      </c>
      <c r="HU200" s="31">
        <f t="shared" si="1363"/>
        <v>2386.85</v>
      </c>
      <c r="HV200" s="51"/>
      <c r="HW200" s="50">
        <f t="shared" ref="HW200:HX200" si="1364">SUM(HW188:HW199)</f>
        <v>230.39692000000002</v>
      </c>
      <c r="HX200" s="31">
        <f t="shared" si="1364"/>
        <v>24019.586999999996</v>
      </c>
      <c r="HY200" s="51"/>
      <c r="HZ200" s="50">
        <f t="shared" ref="HZ200:IA200" si="1365">SUM(HZ188:HZ199)</f>
        <v>0.78139000000000003</v>
      </c>
      <c r="IA200" s="31">
        <f t="shared" si="1365"/>
        <v>149.99200000000002</v>
      </c>
      <c r="IB200" s="51"/>
      <c r="IC200" s="50"/>
      <c r="ID200" s="31"/>
      <c r="IE200" s="51"/>
      <c r="IF200" s="50"/>
      <c r="IG200" s="31"/>
      <c r="IH200" s="51"/>
      <c r="II200" s="50"/>
      <c r="IJ200" s="31"/>
      <c r="IK200" s="51"/>
      <c r="IL200" s="50"/>
      <c r="IM200" s="31"/>
      <c r="IN200" s="51"/>
      <c r="IO200" s="50"/>
      <c r="IP200" s="31"/>
      <c r="IQ200" s="51"/>
      <c r="IR200" s="50">
        <f t="shared" ref="IR200:IS200" si="1366">SUM(IR188:IR199)</f>
        <v>0</v>
      </c>
      <c r="IS200" s="31">
        <f t="shared" si="1366"/>
        <v>0</v>
      </c>
      <c r="IT200" s="51"/>
      <c r="IU200" s="32">
        <f t="shared" si="1031"/>
        <v>5770.2153900000012</v>
      </c>
      <c r="IV200" s="33">
        <f t="shared" si="1032"/>
        <v>465929.5180000001</v>
      </c>
      <c r="IW200" s="6"/>
      <c r="IX200" s="9"/>
      <c r="IY200" s="6"/>
      <c r="IZ200" s="6"/>
      <c r="JA200" s="6"/>
      <c r="JB200" s="9"/>
      <c r="JC200" s="6"/>
      <c r="JD200" s="6"/>
      <c r="JE200" s="6"/>
      <c r="JF200" s="9"/>
      <c r="JG200" s="6"/>
      <c r="JH200" s="6"/>
      <c r="JI200" s="1"/>
      <c r="JJ200" s="2"/>
      <c r="JK200" s="1"/>
      <c r="JL200" s="1"/>
      <c r="JM200" s="1"/>
      <c r="JN200" s="2"/>
      <c r="JO200" s="1"/>
      <c r="JP200" s="1"/>
      <c r="JQ200" s="1"/>
      <c r="JR200" s="2"/>
      <c r="JS200" s="1"/>
      <c r="JT200" s="1"/>
      <c r="JU200" s="1"/>
      <c r="JV200" s="2"/>
      <c r="JW200" s="1"/>
      <c r="JX200" s="1"/>
      <c r="JY200" s="1"/>
      <c r="JZ200" s="2"/>
      <c r="KA200" s="1"/>
      <c r="KB200" s="1"/>
      <c r="KC200" s="1"/>
      <c r="KD200" s="2"/>
      <c r="KE200" s="1"/>
      <c r="KF200" s="1"/>
      <c r="KG200" s="1"/>
      <c r="KH200" s="2"/>
      <c r="KI200" s="1"/>
      <c r="KJ200" s="1"/>
      <c r="KK200" s="1"/>
      <c r="KL200" s="2"/>
      <c r="KM200" s="1"/>
      <c r="KN200" s="1"/>
      <c r="KO200" s="1"/>
      <c r="KT200" s="3"/>
      <c r="KY200" s="3"/>
      <c r="LD200" s="3"/>
      <c r="LI200" s="3"/>
      <c r="LN200" s="3"/>
      <c r="LS200" s="3"/>
      <c r="LX200" s="3"/>
      <c r="MC200" s="3"/>
      <c r="MH200" s="3"/>
      <c r="MM200" s="3"/>
      <c r="MR200" s="3"/>
      <c r="MW200" s="3"/>
      <c r="NB200" s="3"/>
      <c r="NG200" s="3"/>
      <c r="NL200" s="3"/>
    </row>
    <row r="201" spans="1:376" x14ac:dyDescent="0.3">
      <c r="A201" s="64">
        <v>2019</v>
      </c>
      <c r="B201" s="65" t="s">
        <v>5</v>
      </c>
      <c r="C201" s="56">
        <v>0</v>
      </c>
      <c r="D201" s="18">
        <v>0</v>
      </c>
      <c r="E201" s="57">
        <f t="shared" ref="E201:E212" si="1367">IF(C201=0,0,D201/C201*1000)</f>
        <v>0</v>
      </c>
      <c r="F201" s="56">
        <v>0</v>
      </c>
      <c r="G201" s="18">
        <v>0</v>
      </c>
      <c r="H201" s="57">
        <v>0</v>
      </c>
      <c r="I201" s="56">
        <v>0</v>
      </c>
      <c r="J201" s="18">
        <v>0</v>
      </c>
      <c r="K201" s="57">
        <v>0</v>
      </c>
      <c r="L201" s="48">
        <v>7.8980000000000009E-2</v>
      </c>
      <c r="M201" s="11">
        <v>4.6379999999999999</v>
      </c>
      <c r="N201" s="49">
        <f t="shared" ref="N201" si="1368">M201/L201*1000</f>
        <v>58723.727525955932</v>
      </c>
      <c r="O201" s="56">
        <v>0</v>
      </c>
      <c r="P201" s="18">
        <v>0</v>
      </c>
      <c r="Q201" s="57">
        <v>0</v>
      </c>
      <c r="R201" s="48">
        <v>1.8029999999999999</v>
      </c>
      <c r="S201" s="11">
        <v>48.04</v>
      </c>
      <c r="T201" s="49">
        <f t="shared" ref="T201:T212" si="1369">S201/R201*1000</f>
        <v>26644.481419855798</v>
      </c>
      <c r="U201" s="56">
        <v>0</v>
      </c>
      <c r="V201" s="18">
        <v>0</v>
      </c>
      <c r="W201" s="57">
        <v>0</v>
      </c>
      <c r="X201" s="48">
        <v>2.38</v>
      </c>
      <c r="Y201" s="11">
        <v>215.16</v>
      </c>
      <c r="Z201" s="49">
        <f t="shared" ref="Z201:Z212" si="1370">Y201/X201*1000</f>
        <v>90403.361344537814</v>
      </c>
      <c r="AA201" s="56">
        <v>0</v>
      </c>
      <c r="AB201" s="18">
        <v>0</v>
      </c>
      <c r="AC201" s="57">
        <f t="shared" ref="AC201:AC212" si="1371">IF(AA201=0,0,AB201/AA201*1000)</f>
        <v>0</v>
      </c>
      <c r="AD201" s="56">
        <v>0</v>
      </c>
      <c r="AE201" s="18">
        <v>0</v>
      </c>
      <c r="AF201" s="57">
        <v>0</v>
      </c>
      <c r="AG201" s="56">
        <v>0</v>
      </c>
      <c r="AH201" s="18">
        <v>0</v>
      </c>
      <c r="AI201" s="57">
        <v>0</v>
      </c>
      <c r="AJ201" s="56">
        <v>0</v>
      </c>
      <c r="AK201" s="18">
        <v>0</v>
      </c>
      <c r="AL201" s="57">
        <v>0</v>
      </c>
      <c r="AM201" s="48">
        <v>0.625</v>
      </c>
      <c r="AN201" s="11">
        <v>392.25599999999997</v>
      </c>
      <c r="AO201" s="49">
        <f t="shared" ref="AO201:AO211" si="1372">AN201/AM201*1000</f>
        <v>627609.59999999998</v>
      </c>
      <c r="AP201" s="56">
        <v>0</v>
      </c>
      <c r="AQ201" s="18">
        <v>0</v>
      </c>
      <c r="AR201" s="57">
        <v>0</v>
      </c>
      <c r="AS201" s="56">
        <v>0</v>
      </c>
      <c r="AT201" s="18">
        <v>0</v>
      </c>
      <c r="AU201" s="57">
        <f t="shared" ref="AU201:AU212" si="1373">IF(AS201=0,0,AT201/AS201*1000)</f>
        <v>0</v>
      </c>
      <c r="AV201" s="56">
        <v>0</v>
      </c>
      <c r="AW201" s="18">
        <v>0</v>
      </c>
      <c r="AX201" s="57">
        <v>0</v>
      </c>
      <c r="AY201" s="48">
        <v>45.978999999999999</v>
      </c>
      <c r="AZ201" s="11">
        <v>4212.7529999999997</v>
      </c>
      <c r="BA201" s="49">
        <f t="shared" ref="BA201:BA212" si="1374">AZ201/AY201*1000</f>
        <v>91623.415037299637</v>
      </c>
      <c r="BB201" s="56">
        <v>0</v>
      </c>
      <c r="BC201" s="18">
        <v>0</v>
      </c>
      <c r="BD201" s="57">
        <v>0</v>
      </c>
      <c r="BE201" s="48">
        <v>0.23463999999999999</v>
      </c>
      <c r="BF201" s="11">
        <v>3934.3159999999998</v>
      </c>
      <c r="BG201" s="49">
        <f t="shared" ref="BG201:BG212" si="1375">BF201/BE201*1000</f>
        <v>16767456.529151041</v>
      </c>
      <c r="BH201" s="56">
        <v>0</v>
      </c>
      <c r="BI201" s="18">
        <v>0</v>
      </c>
      <c r="BJ201" s="57">
        <v>0</v>
      </c>
      <c r="BK201" s="48">
        <v>36.67192</v>
      </c>
      <c r="BL201" s="11">
        <v>2925.4119999999998</v>
      </c>
      <c r="BM201" s="49">
        <f t="shared" ref="BM201:BM212" si="1376">BL201/BK201*1000</f>
        <v>79772.534407797561</v>
      </c>
      <c r="BN201" s="56">
        <v>0</v>
      </c>
      <c r="BO201" s="18">
        <v>0</v>
      </c>
      <c r="BP201" s="57">
        <v>0</v>
      </c>
      <c r="BQ201" s="48">
        <v>110.54279</v>
      </c>
      <c r="BR201" s="11">
        <v>6589.1469999999999</v>
      </c>
      <c r="BS201" s="49">
        <f t="shared" ref="BS201:BS212" si="1377">BR201/BQ201*1000</f>
        <v>59607.207308590638</v>
      </c>
      <c r="BT201" s="56">
        <v>0</v>
      </c>
      <c r="BU201" s="18">
        <v>0</v>
      </c>
      <c r="BV201" s="57">
        <v>0</v>
      </c>
      <c r="BW201" s="56">
        <v>0</v>
      </c>
      <c r="BX201" s="18">
        <v>0</v>
      </c>
      <c r="BY201" s="57">
        <v>0</v>
      </c>
      <c r="BZ201" s="56">
        <v>0</v>
      </c>
      <c r="CA201" s="18">
        <v>0</v>
      </c>
      <c r="CB201" s="57">
        <v>0</v>
      </c>
      <c r="CC201" s="56">
        <v>0</v>
      </c>
      <c r="CD201" s="18">
        <v>0</v>
      </c>
      <c r="CE201" s="57">
        <v>0</v>
      </c>
      <c r="CF201" s="48">
        <v>0.68</v>
      </c>
      <c r="CG201" s="11">
        <v>88.462999999999994</v>
      </c>
      <c r="CH201" s="49">
        <f t="shared" ref="CH201:CH212" si="1378">CG201/CF201*1000</f>
        <v>130092.6470588235</v>
      </c>
      <c r="CI201" s="48">
        <v>5.0000000000000001E-3</v>
      </c>
      <c r="CJ201" s="11">
        <v>1.849</v>
      </c>
      <c r="CK201" s="49">
        <f t="shared" ref="CK201:CK211" si="1379">CJ201/CI201*1000</f>
        <v>369800</v>
      </c>
      <c r="CL201" s="48">
        <v>0</v>
      </c>
      <c r="CM201" s="11">
        <v>0</v>
      </c>
      <c r="CN201" s="49">
        <v>0</v>
      </c>
      <c r="CO201" s="48">
        <v>0.04</v>
      </c>
      <c r="CP201" s="11">
        <v>88.542000000000002</v>
      </c>
      <c r="CQ201" s="49">
        <f t="shared" ref="CQ201:CQ212" si="1380">CP201/CO201*1000</f>
        <v>2213550</v>
      </c>
      <c r="CR201" s="48">
        <v>0</v>
      </c>
      <c r="CS201" s="11">
        <v>0</v>
      </c>
      <c r="CT201" s="49">
        <v>0</v>
      </c>
      <c r="CU201" s="48">
        <v>0</v>
      </c>
      <c r="CV201" s="11">
        <v>0</v>
      </c>
      <c r="CW201" s="49">
        <v>0</v>
      </c>
      <c r="CX201" s="48">
        <v>0.21</v>
      </c>
      <c r="CY201" s="11">
        <v>79.900000000000006</v>
      </c>
      <c r="CZ201" s="49">
        <f t="shared" ref="CZ201:CZ211" si="1381">CY201/CX201*1000</f>
        <v>380476.19047619053</v>
      </c>
      <c r="DA201" s="56">
        <v>0</v>
      </c>
      <c r="DB201" s="18">
        <v>0</v>
      </c>
      <c r="DC201" s="57">
        <v>0</v>
      </c>
      <c r="DD201" s="56">
        <v>0</v>
      </c>
      <c r="DE201" s="18">
        <v>0</v>
      </c>
      <c r="DF201" s="57">
        <v>0</v>
      </c>
      <c r="DG201" s="56">
        <v>0</v>
      </c>
      <c r="DH201" s="18">
        <v>0</v>
      </c>
      <c r="DI201" s="57">
        <v>0</v>
      </c>
      <c r="DJ201" s="56">
        <v>0</v>
      </c>
      <c r="DK201" s="18">
        <v>0</v>
      </c>
      <c r="DL201" s="57">
        <v>0</v>
      </c>
      <c r="DM201" s="48">
        <v>2.0219999999999998</v>
      </c>
      <c r="DN201" s="11">
        <v>50.834000000000003</v>
      </c>
      <c r="DO201" s="49">
        <f t="shared" ref="DO201:DO208" si="1382">DN201/DM201*1000</f>
        <v>25140.454995054406</v>
      </c>
      <c r="DP201" s="56">
        <v>0</v>
      </c>
      <c r="DQ201" s="18">
        <v>0</v>
      </c>
      <c r="DR201" s="57">
        <v>0</v>
      </c>
      <c r="DS201" s="56">
        <v>0</v>
      </c>
      <c r="DT201" s="18">
        <v>0</v>
      </c>
      <c r="DU201" s="57">
        <v>0</v>
      </c>
      <c r="DV201" s="56">
        <v>0</v>
      </c>
      <c r="DW201" s="18">
        <v>0</v>
      </c>
      <c r="DX201" s="57">
        <v>0</v>
      </c>
      <c r="DY201" s="56">
        <v>0</v>
      </c>
      <c r="DZ201" s="18">
        <v>0</v>
      </c>
      <c r="EA201" s="57">
        <v>0</v>
      </c>
      <c r="EB201" s="56">
        <v>0</v>
      </c>
      <c r="EC201" s="18">
        <v>0</v>
      </c>
      <c r="ED201" s="57">
        <v>0</v>
      </c>
      <c r="EE201" s="56">
        <v>0</v>
      </c>
      <c r="EF201" s="18">
        <v>0</v>
      </c>
      <c r="EG201" s="57">
        <v>0</v>
      </c>
      <c r="EH201" s="56">
        <v>0</v>
      </c>
      <c r="EI201" s="18">
        <v>0</v>
      </c>
      <c r="EJ201" s="57">
        <v>0</v>
      </c>
      <c r="EK201" s="56">
        <v>0</v>
      </c>
      <c r="EL201" s="18">
        <v>0</v>
      </c>
      <c r="EM201" s="57">
        <f t="shared" ref="EM201:EM212" si="1383">IF(EK201=0,0,EL201/EK201*1000)</f>
        <v>0</v>
      </c>
      <c r="EN201" s="56">
        <v>0</v>
      </c>
      <c r="EO201" s="18">
        <v>0</v>
      </c>
      <c r="EP201" s="57">
        <v>0</v>
      </c>
      <c r="EQ201" s="48">
        <v>169.66986</v>
      </c>
      <c r="ER201" s="11">
        <v>13226.976000000001</v>
      </c>
      <c r="ES201" s="49">
        <f t="shared" ref="ES201:ES212" si="1384">ER201/EQ201*1000</f>
        <v>77957.133930563738</v>
      </c>
      <c r="ET201" s="56">
        <v>0</v>
      </c>
      <c r="EU201" s="18">
        <v>0</v>
      </c>
      <c r="EV201" s="57">
        <v>0</v>
      </c>
      <c r="EW201" s="56">
        <v>0</v>
      </c>
      <c r="EX201" s="18">
        <v>0</v>
      </c>
      <c r="EY201" s="57">
        <v>0</v>
      </c>
      <c r="EZ201" s="56">
        <v>0</v>
      </c>
      <c r="FA201" s="18">
        <v>0</v>
      </c>
      <c r="FB201" s="57">
        <v>0</v>
      </c>
      <c r="FC201" s="56">
        <v>0</v>
      </c>
      <c r="FD201" s="18">
        <v>0</v>
      </c>
      <c r="FE201" s="57">
        <v>0</v>
      </c>
      <c r="FF201" s="56">
        <v>0</v>
      </c>
      <c r="FG201" s="18">
        <v>0</v>
      </c>
      <c r="FH201" s="57">
        <v>0</v>
      </c>
      <c r="FI201" s="56">
        <v>0</v>
      </c>
      <c r="FJ201" s="18">
        <v>0</v>
      </c>
      <c r="FK201" s="57">
        <v>0</v>
      </c>
      <c r="FL201" s="56">
        <v>0</v>
      </c>
      <c r="FM201" s="18">
        <v>0</v>
      </c>
      <c r="FN201" s="57">
        <v>0</v>
      </c>
      <c r="FO201" s="56">
        <v>0</v>
      </c>
      <c r="FP201" s="18">
        <v>0</v>
      </c>
      <c r="FQ201" s="57">
        <v>0</v>
      </c>
      <c r="FR201" s="56">
        <v>0</v>
      </c>
      <c r="FS201" s="18">
        <v>0</v>
      </c>
      <c r="FT201" s="57">
        <v>0</v>
      </c>
      <c r="FU201" s="56">
        <v>0</v>
      </c>
      <c r="FV201" s="18">
        <v>0</v>
      </c>
      <c r="FW201" s="57">
        <v>0</v>
      </c>
      <c r="FX201" s="56">
        <v>0</v>
      </c>
      <c r="FY201" s="18">
        <v>0</v>
      </c>
      <c r="FZ201" s="57">
        <v>0</v>
      </c>
      <c r="GA201" s="56">
        <v>0</v>
      </c>
      <c r="GB201" s="18">
        <v>0</v>
      </c>
      <c r="GC201" s="57">
        <v>0</v>
      </c>
      <c r="GD201" s="56">
        <v>0</v>
      </c>
      <c r="GE201" s="18">
        <v>0</v>
      </c>
      <c r="GF201" s="57">
        <v>0</v>
      </c>
      <c r="GG201" s="56">
        <v>0</v>
      </c>
      <c r="GH201" s="18">
        <v>0</v>
      </c>
      <c r="GI201" s="57">
        <v>0</v>
      </c>
      <c r="GJ201" s="56">
        <v>0</v>
      </c>
      <c r="GK201" s="18">
        <v>0</v>
      </c>
      <c r="GL201" s="57">
        <v>0</v>
      </c>
      <c r="GM201" s="56">
        <v>0</v>
      </c>
      <c r="GN201" s="18">
        <v>0</v>
      </c>
      <c r="GO201" s="57">
        <v>0</v>
      </c>
      <c r="GP201" s="56">
        <v>0</v>
      </c>
      <c r="GQ201" s="18">
        <v>0</v>
      </c>
      <c r="GR201" s="57">
        <v>0</v>
      </c>
      <c r="GS201" s="48">
        <v>3.6738000000000004</v>
      </c>
      <c r="GT201" s="11">
        <v>659.71299999999997</v>
      </c>
      <c r="GU201" s="49">
        <f t="shared" ref="GU201:GU212" si="1385">GT201/GS201*1000</f>
        <v>179572.3773749251</v>
      </c>
      <c r="GV201" s="56">
        <v>0</v>
      </c>
      <c r="GW201" s="18">
        <v>0</v>
      </c>
      <c r="GX201" s="57">
        <v>0</v>
      </c>
      <c r="GY201" s="56">
        <v>0</v>
      </c>
      <c r="GZ201" s="18">
        <v>0</v>
      </c>
      <c r="HA201" s="57">
        <v>0</v>
      </c>
      <c r="HB201" s="56">
        <v>0</v>
      </c>
      <c r="HC201" s="18">
        <v>0</v>
      </c>
      <c r="HD201" s="57">
        <v>0</v>
      </c>
      <c r="HE201" s="48">
        <v>17.86</v>
      </c>
      <c r="HF201" s="11">
        <v>71.510999999999996</v>
      </c>
      <c r="HG201" s="49">
        <f t="shared" ref="HG201:HG212" si="1386">HF201/HE201*1000</f>
        <v>4003.9753639417686</v>
      </c>
      <c r="HH201" s="56">
        <v>0</v>
      </c>
      <c r="HI201" s="18">
        <v>0</v>
      </c>
      <c r="HJ201" s="57">
        <v>0</v>
      </c>
      <c r="HK201" s="56">
        <v>0</v>
      </c>
      <c r="HL201" s="18">
        <v>0</v>
      </c>
      <c r="HM201" s="57">
        <v>0</v>
      </c>
      <c r="HN201" s="56">
        <v>0</v>
      </c>
      <c r="HO201" s="18">
        <v>0</v>
      </c>
      <c r="HP201" s="57">
        <v>0</v>
      </c>
      <c r="HQ201" s="56">
        <v>0</v>
      </c>
      <c r="HR201" s="18">
        <v>0</v>
      </c>
      <c r="HS201" s="57">
        <v>0</v>
      </c>
      <c r="HT201" s="56">
        <v>0</v>
      </c>
      <c r="HU201" s="18">
        <v>0</v>
      </c>
      <c r="HV201" s="57">
        <v>0</v>
      </c>
      <c r="HW201" s="56">
        <v>0</v>
      </c>
      <c r="HX201" s="18">
        <v>0</v>
      </c>
      <c r="HY201" s="57">
        <v>0</v>
      </c>
      <c r="HZ201" s="48">
        <v>0.1</v>
      </c>
      <c r="IA201" s="11">
        <v>0.221</v>
      </c>
      <c r="IB201" s="49">
        <f t="shared" ref="IB201:IB211" si="1387">IA201/HZ201*1000</f>
        <v>2210</v>
      </c>
      <c r="IC201" s="56"/>
      <c r="ID201" s="18"/>
      <c r="IE201" s="57"/>
      <c r="IF201" s="56"/>
      <c r="IG201" s="18"/>
      <c r="IH201" s="57"/>
      <c r="II201" s="56"/>
      <c r="IJ201" s="18"/>
      <c r="IK201" s="57"/>
      <c r="IL201" s="56"/>
      <c r="IM201" s="18"/>
      <c r="IN201" s="57"/>
      <c r="IO201" s="56"/>
      <c r="IP201" s="18"/>
      <c r="IQ201" s="57"/>
      <c r="IR201" s="56">
        <v>0</v>
      </c>
      <c r="IS201" s="18">
        <v>0</v>
      </c>
      <c r="IT201" s="57">
        <v>0</v>
      </c>
      <c r="IU201" s="10">
        <f t="shared" ref="IU201:IU226" si="1388">F201+I201+L201+O201+R201+U201+X201+AD201+AG201+AJ201+AM201+AP201+AV201+AY201+BB201+BH201+BK201+BN201+BQ201+BT201+BW201+BZ201+CC201+CF201+CI201+CL201+CO201+CR201+CU201+CX201+DA201+DD201+DG201+DJ201+DM201+DP201+DV201+DY201+EB201+EE201+EH201+EN201+EQ201+ET201+EW201+EZ201+FC201+FF201+FI201+FL201+FO201+FR201+FU201+FX201+GA201+GD201+GG201+GJ201+GM201+II201+GP201+GS201+GV201+GY201+HB201+HE201+HH201+HK201+HN201+HQ201+HT201+HW201+HZ201+IR201+BE201</f>
        <v>392.57599000000005</v>
      </c>
      <c r="IV201" s="15">
        <f t="shared" ref="IV201:IV226" si="1389">G201+J201+M201+P201+S201+V201+Y201+AE201+AH201+AK201+AN201+AQ201+AW201+AZ201+BC201+BI201+BL201+BO201+BR201+BU201+BX201+CA201+CD201+CG201+CJ201+CM201+CP201+CS201+CV201+CY201+DB201+DE201+DH201+DK201+DN201+DQ201+DW201+DZ201+EC201+EF201+EI201+EO201+ER201+EU201+EX201+FA201+FD201+FG201+FJ201+FM201+FP201+FS201+FV201+FY201+GB201+GE201+GH201+GK201+GN201+IJ201+GQ201+GT201+GW201+GZ201+HC201+HF201+HI201+HL201+HO201+HR201+HU201+HX201+IA201+IS201+BF201</f>
        <v>32589.731</v>
      </c>
      <c r="IW201" s="6"/>
      <c r="IX201" s="9"/>
      <c r="IY201" s="6"/>
      <c r="IZ201" s="6"/>
      <c r="JA201" s="6"/>
      <c r="JB201" s="9"/>
      <c r="JC201" s="6"/>
      <c r="JD201" s="6"/>
      <c r="JE201" s="6"/>
      <c r="JF201" s="9"/>
      <c r="JG201" s="6"/>
      <c r="JH201" s="6"/>
      <c r="JI201" s="1"/>
      <c r="JJ201" s="2"/>
      <c r="JK201" s="1"/>
      <c r="JL201" s="1"/>
      <c r="JM201" s="1"/>
      <c r="JN201" s="2"/>
      <c r="JO201" s="1"/>
      <c r="JP201" s="1"/>
      <c r="JQ201" s="1"/>
      <c r="JR201" s="2"/>
      <c r="JS201" s="1"/>
      <c r="JT201" s="1"/>
      <c r="JU201" s="1"/>
      <c r="JV201" s="2"/>
      <c r="JW201" s="1"/>
      <c r="JX201" s="1"/>
      <c r="JY201" s="1"/>
      <c r="JZ201" s="2"/>
      <c r="KA201" s="1"/>
      <c r="KB201" s="1"/>
      <c r="KC201" s="1"/>
      <c r="KD201" s="2"/>
      <c r="KE201" s="1"/>
      <c r="KF201" s="1"/>
      <c r="KG201" s="1"/>
      <c r="KH201" s="2"/>
      <c r="KI201" s="1"/>
      <c r="KJ201" s="1"/>
      <c r="KK201" s="1"/>
      <c r="KL201" s="2"/>
      <c r="KM201" s="1"/>
      <c r="KN201" s="1"/>
      <c r="KO201" s="1"/>
    </row>
    <row r="202" spans="1:376" x14ac:dyDescent="0.3">
      <c r="A202" s="64">
        <v>2019</v>
      </c>
      <c r="B202" s="65" t="s">
        <v>6</v>
      </c>
      <c r="C202" s="56">
        <v>0</v>
      </c>
      <c r="D202" s="18">
        <v>0</v>
      </c>
      <c r="E202" s="57">
        <f t="shared" si="1367"/>
        <v>0</v>
      </c>
      <c r="F202" s="56">
        <v>0</v>
      </c>
      <c r="G202" s="18">
        <v>0</v>
      </c>
      <c r="H202" s="57">
        <v>0</v>
      </c>
      <c r="I202" s="48">
        <v>4.3905600000000007</v>
      </c>
      <c r="J202" s="11">
        <v>152.86799999999999</v>
      </c>
      <c r="K202" s="49">
        <f t="shared" ref="K202:K212" si="1390">J202/I202*1000</f>
        <v>34817.426478626861</v>
      </c>
      <c r="L202" s="56">
        <v>0</v>
      </c>
      <c r="M202" s="18">
        <v>0</v>
      </c>
      <c r="N202" s="57">
        <v>0</v>
      </c>
      <c r="O202" s="56">
        <v>0</v>
      </c>
      <c r="P202" s="18">
        <v>0</v>
      </c>
      <c r="Q202" s="57">
        <v>0</v>
      </c>
      <c r="R202" s="48">
        <v>50.866999999999997</v>
      </c>
      <c r="S202" s="11">
        <v>2274.6480000000001</v>
      </c>
      <c r="T202" s="49">
        <f t="shared" si="1369"/>
        <v>44717.557552047503</v>
      </c>
      <c r="U202" s="56">
        <v>0</v>
      </c>
      <c r="V202" s="18">
        <v>0</v>
      </c>
      <c r="W202" s="57">
        <v>0</v>
      </c>
      <c r="X202" s="48">
        <v>18.420000000000002</v>
      </c>
      <c r="Y202" s="11">
        <v>1164.0450000000001</v>
      </c>
      <c r="Z202" s="49">
        <f t="shared" si="1370"/>
        <v>63194.625407166124</v>
      </c>
      <c r="AA202" s="56">
        <v>0</v>
      </c>
      <c r="AB202" s="18">
        <v>0</v>
      </c>
      <c r="AC202" s="57">
        <f t="shared" si="1371"/>
        <v>0</v>
      </c>
      <c r="AD202" s="56">
        <v>0</v>
      </c>
      <c r="AE202" s="18">
        <v>0</v>
      </c>
      <c r="AF202" s="57">
        <v>0</v>
      </c>
      <c r="AG202" s="56">
        <v>0</v>
      </c>
      <c r="AH202" s="18">
        <v>0</v>
      </c>
      <c r="AI202" s="57">
        <v>0</v>
      </c>
      <c r="AJ202" s="56">
        <v>0</v>
      </c>
      <c r="AK202" s="18">
        <v>0</v>
      </c>
      <c r="AL202" s="57">
        <v>0</v>
      </c>
      <c r="AM202" s="48">
        <v>0.57999999999999996</v>
      </c>
      <c r="AN202" s="11">
        <v>126.294</v>
      </c>
      <c r="AO202" s="49">
        <f t="shared" si="1372"/>
        <v>217748.27586206896</v>
      </c>
      <c r="AP202" s="56">
        <v>0</v>
      </c>
      <c r="AQ202" s="18">
        <v>0</v>
      </c>
      <c r="AR202" s="57">
        <v>0</v>
      </c>
      <c r="AS202" s="48">
        <v>0</v>
      </c>
      <c r="AT202" s="11">
        <v>0</v>
      </c>
      <c r="AU202" s="49">
        <f t="shared" si="1373"/>
        <v>0</v>
      </c>
      <c r="AV202" s="48">
        <v>1.7000000000000001E-2</v>
      </c>
      <c r="AW202" s="11">
        <v>9.1029999999999998</v>
      </c>
      <c r="AX202" s="49">
        <f t="shared" ref="AX202" si="1391">AW202/AV202*1000</f>
        <v>535470.58823529398</v>
      </c>
      <c r="AY202" s="48">
        <v>60</v>
      </c>
      <c r="AZ202" s="11">
        <v>2748.5720000000001</v>
      </c>
      <c r="BA202" s="49">
        <f t="shared" si="1374"/>
        <v>45809.533333333333</v>
      </c>
      <c r="BB202" s="56">
        <v>0</v>
      </c>
      <c r="BC202" s="18">
        <v>0</v>
      </c>
      <c r="BD202" s="57">
        <v>0</v>
      </c>
      <c r="BE202" s="48">
        <v>0.32042999999999999</v>
      </c>
      <c r="BF202" s="11">
        <v>884.18399999999997</v>
      </c>
      <c r="BG202" s="49">
        <f t="shared" si="1375"/>
        <v>2759367.1004587584</v>
      </c>
      <c r="BH202" s="56">
        <v>0</v>
      </c>
      <c r="BI202" s="18">
        <v>0</v>
      </c>
      <c r="BJ202" s="57">
        <v>0</v>
      </c>
      <c r="BK202" s="48">
        <v>39.209720000000004</v>
      </c>
      <c r="BL202" s="11">
        <v>2944.848</v>
      </c>
      <c r="BM202" s="49">
        <f t="shared" si="1376"/>
        <v>75105.050482380379</v>
      </c>
      <c r="BN202" s="56">
        <v>0</v>
      </c>
      <c r="BO202" s="18">
        <v>0</v>
      </c>
      <c r="BP202" s="57">
        <v>0</v>
      </c>
      <c r="BQ202" s="48">
        <v>158.70008999999999</v>
      </c>
      <c r="BR202" s="11">
        <v>9114.5849999999991</v>
      </c>
      <c r="BS202" s="49">
        <f t="shared" si="1377"/>
        <v>57432.765161002739</v>
      </c>
      <c r="BT202" s="56">
        <v>0</v>
      </c>
      <c r="BU202" s="18">
        <v>0</v>
      </c>
      <c r="BV202" s="57">
        <v>0</v>
      </c>
      <c r="BW202" s="56">
        <v>0</v>
      </c>
      <c r="BX202" s="18">
        <v>0</v>
      </c>
      <c r="BY202" s="57">
        <v>0</v>
      </c>
      <c r="BZ202" s="56">
        <v>0</v>
      </c>
      <c r="CA202" s="18">
        <v>0</v>
      </c>
      <c r="CB202" s="57">
        <v>0</v>
      </c>
      <c r="CC202" s="56">
        <v>0</v>
      </c>
      <c r="CD202" s="18">
        <v>0</v>
      </c>
      <c r="CE202" s="57">
        <v>0</v>
      </c>
      <c r="CF202" s="56">
        <v>0</v>
      </c>
      <c r="CG202" s="18">
        <v>0</v>
      </c>
      <c r="CH202" s="57">
        <v>0</v>
      </c>
      <c r="CI202" s="56">
        <v>0</v>
      </c>
      <c r="CJ202" s="18">
        <v>0</v>
      </c>
      <c r="CK202" s="57">
        <v>0</v>
      </c>
      <c r="CL202" s="56">
        <v>0</v>
      </c>
      <c r="CM202" s="18">
        <v>0</v>
      </c>
      <c r="CN202" s="57">
        <v>0</v>
      </c>
      <c r="CO202" s="48">
        <v>1.9950000000000001</v>
      </c>
      <c r="CP202" s="11">
        <v>131.459</v>
      </c>
      <c r="CQ202" s="49">
        <f t="shared" si="1380"/>
        <v>65894.235588972442</v>
      </c>
      <c r="CR202" s="48">
        <v>0</v>
      </c>
      <c r="CS202" s="11">
        <v>0</v>
      </c>
      <c r="CT202" s="49">
        <v>0</v>
      </c>
      <c r="CU202" s="48">
        <v>0</v>
      </c>
      <c r="CV202" s="11">
        <v>0</v>
      </c>
      <c r="CW202" s="49">
        <v>0</v>
      </c>
      <c r="CX202" s="48">
        <v>0.30081999999999998</v>
      </c>
      <c r="CY202" s="11">
        <v>107.673</v>
      </c>
      <c r="CZ202" s="49">
        <f t="shared" si="1381"/>
        <v>357931.65348048671</v>
      </c>
      <c r="DA202" s="56">
        <v>0</v>
      </c>
      <c r="DB202" s="18">
        <v>0</v>
      </c>
      <c r="DC202" s="57">
        <v>0</v>
      </c>
      <c r="DD202" s="56">
        <v>0</v>
      </c>
      <c r="DE202" s="18">
        <v>0</v>
      </c>
      <c r="DF202" s="57">
        <v>0</v>
      </c>
      <c r="DG202" s="48">
        <v>3.5</v>
      </c>
      <c r="DH202" s="11">
        <v>245.21600000000001</v>
      </c>
      <c r="DI202" s="49">
        <f t="shared" ref="DI202:DI205" si="1392">DH202/DG202*1000</f>
        <v>70061.71428571429</v>
      </c>
      <c r="DJ202" s="56">
        <v>0</v>
      </c>
      <c r="DK202" s="18">
        <v>0</v>
      </c>
      <c r="DL202" s="57">
        <v>0</v>
      </c>
      <c r="DM202" s="48">
        <v>0.96799999999999997</v>
      </c>
      <c r="DN202" s="11">
        <v>28.5</v>
      </c>
      <c r="DO202" s="49">
        <f t="shared" si="1382"/>
        <v>29442.14876033058</v>
      </c>
      <c r="DP202" s="56">
        <v>0</v>
      </c>
      <c r="DQ202" s="18">
        <v>0</v>
      </c>
      <c r="DR202" s="57">
        <v>0</v>
      </c>
      <c r="DS202" s="48">
        <v>0</v>
      </c>
      <c r="DT202" s="11">
        <v>0</v>
      </c>
      <c r="DU202" s="49">
        <v>0</v>
      </c>
      <c r="DV202" s="48">
        <v>19.440000000000001</v>
      </c>
      <c r="DW202" s="11">
        <v>457.48099999999999</v>
      </c>
      <c r="DX202" s="49">
        <f t="shared" ref="DX202:DX211" si="1393">DW202/DV202*1000</f>
        <v>23532.973251028805</v>
      </c>
      <c r="DY202" s="56">
        <v>0</v>
      </c>
      <c r="DZ202" s="18">
        <v>0</v>
      </c>
      <c r="EA202" s="57">
        <v>0</v>
      </c>
      <c r="EB202" s="56">
        <v>0</v>
      </c>
      <c r="EC202" s="18">
        <v>0</v>
      </c>
      <c r="ED202" s="57">
        <v>0</v>
      </c>
      <c r="EE202" s="56">
        <v>0</v>
      </c>
      <c r="EF202" s="18">
        <v>0</v>
      </c>
      <c r="EG202" s="57">
        <v>0</v>
      </c>
      <c r="EH202" s="56">
        <v>0</v>
      </c>
      <c r="EI202" s="18">
        <v>0</v>
      </c>
      <c r="EJ202" s="57">
        <v>0</v>
      </c>
      <c r="EK202" s="56">
        <v>0</v>
      </c>
      <c r="EL202" s="18">
        <v>0</v>
      </c>
      <c r="EM202" s="57">
        <f t="shared" si="1383"/>
        <v>0</v>
      </c>
      <c r="EN202" s="56">
        <v>0</v>
      </c>
      <c r="EO202" s="18">
        <v>0</v>
      </c>
      <c r="EP202" s="57">
        <v>0</v>
      </c>
      <c r="EQ202" s="48">
        <v>87.06519999999999</v>
      </c>
      <c r="ER202" s="11">
        <v>4093.1930000000002</v>
      </c>
      <c r="ES202" s="49">
        <f t="shared" si="1384"/>
        <v>47012.962699218529</v>
      </c>
      <c r="ET202" s="56">
        <v>0</v>
      </c>
      <c r="EU202" s="18">
        <v>0</v>
      </c>
      <c r="EV202" s="57">
        <v>0</v>
      </c>
      <c r="EW202" s="56">
        <v>0</v>
      </c>
      <c r="EX202" s="18">
        <v>0</v>
      </c>
      <c r="EY202" s="57">
        <v>0</v>
      </c>
      <c r="EZ202" s="56">
        <v>0</v>
      </c>
      <c r="FA202" s="18">
        <v>0</v>
      </c>
      <c r="FB202" s="57">
        <v>0</v>
      </c>
      <c r="FC202" s="56">
        <v>0</v>
      </c>
      <c r="FD202" s="18">
        <v>0</v>
      </c>
      <c r="FE202" s="57">
        <v>0</v>
      </c>
      <c r="FF202" s="56">
        <v>0</v>
      </c>
      <c r="FG202" s="18">
        <v>0</v>
      </c>
      <c r="FH202" s="57">
        <v>0</v>
      </c>
      <c r="FI202" s="56">
        <v>0</v>
      </c>
      <c r="FJ202" s="18">
        <v>0</v>
      </c>
      <c r="FK202" s="57">
        <v>0</v>
      </c>
      <c r="FL202" s="56">
        <v>0</v>
      </c>
      <c r="FM202" s="18">
        <v>0</v>
      </c>
      <c r="FN202" s="57">
        <v>0</v>
      </c>
      <c r="FO202" s="56">
        <v>0</v>
      </c>
      <c r="FP202" s="18">
        <v>0</v>
      </c>
      <c r="FQ202" s="57">
        <v>0</v>
      </c>
      <c r="FR202" s="56">
        <v>0</v>
      </c>
      <c r="FS202" s="18">
        <v>0</v>
      </c>
      <c r="FT202" s="57">
        <v>0</v>
      </c>
      <c r="FU202" s="56">
        <v>0</v>
      </c>
      <c r="FV202" s="18">
        <v>0</v>
      </c>
      <c r="FW202" s="57">
        <v>0</v>
      </c>
      <c r="FX202" s="56">
        <v>0</v>
      </c>
      <c r="FY202" s="18">
        <v>0</v>
      </c>
      <c r="FZ202" s="57">
        <v>0</v>
      </c>
      <c r="GA202" s="56">
        <v>0</v>
      </c>
      <c r="GB202" s="18">
        <v>0</v>
      </c>
      <c r="GC202" s="57">
        <v>0</v>
      </c>
      <c r="GD202" s="48">
        <v>11.831</v>
      </c>
      <c r="GE202" s="11">
        <v>1160.5730000000001</v>
      </c>
      <c r="GF202" s="49">
        <f t="shared" ref="GF202:GF212" si="1394">GE202/GD202*1000</f>
        <v>98095.934409601905</v>
      </c>
      <c r="GG202" s="56">
        <v>0</v>
      </c>
      <c r="GH202" s="18">
        <v>0</v>
      </c>
      <c r="GI202" s="57">
        <v>0</v>
      </c>
      <c r="GJ202" s="56">
        <v>0</v>
      </c>
      <c r="GK202" s="18">
        <v>0</v>
      </c>
      <c r="GL202" s="57">
        <v>0</v>
      </c>
      <c r="GM202" s="48">
        <v>26.86206</v>
      </c>
      <c r="GN202" s="11">
        <v>2628.5140000000001</v>
      </c>
      <c r="GO202" s="49">
        <f t="shared" ref="GO202:GO212" si="1395">GN202/GM202*1000</f>
        <v>97852.286831315258</v>
      </c>
      <c r="GP202" s="56">
        <v>0</v>
      </c>
      <c r="GQ202" s="18">
        <v>0</v>
      </c>
      <c r="GR202" s="57">
        <v>0</v>
      </c>
      <c r="GS202" s="48">
        <v>7.3802399999999997</v>
      </c>
      <c r="GT202" s="11">
        <v>1047.0029999999999</v>
      </c>
      <c r="GU202" s="49">
        <f t="shared" si="1385"/>
        <v>141865.71168417289</v>
      </c>
      <c r="GV202" s="56">
        <v>0</v>
      </c>
      <c r="GW202" s="18">
        <v>0</v>
      </c>
      <c r="GX202" s="57">
        <v>0</v>
      </c>
      <c r="GY202" s="48">
        <v>0.56240000000000001</v>
      </c>
      <c r="GZ202" s="11">
        <v>8.7170000000000005</v>
      </c>
      <c r="HA202" s="49">
        <f t="shared" ref="HA202:HA212" si="1396">GZ202/GY202*1000</f>
        <v>15499.644381223328</v>
      </c>
      <c r="HB202" s="56">
        <v>0</v>
      </c>
      <c r="HC202" s="18">
        <v>0</v>
      </c>
      <c r="HD202" s="57">
        <v>0</v>
      </c>
      <c r="HE202" s="48">
        <v>19.260000000000002</v>
      </c>
      <c r="HF202" s="11">
        <v>74.498000000000005</v>
      </c>
      <c r="HG202" s="49">
        <f t="shared" si="1386"/>
        <v>3868.0166147455866</v>
      </c>
      <c r="HH202" s="56">
        <v>0</v>
      </c>
      <c r="HI202" s="18">
        <v>0</v>
      </c>
      <c r="HJ202" s="57">
        <v>0</v>
      </c>
      <c r="HK202" s="56">
        <v>0</v>
      </c>
      <c r="HL202" s="18">
        <v>0</v>
      </c>
      <c r="HM202" s="57">
        <v>0</v>
      </c>
      <c r="HN202" s="56">
        <v>0</v>
      </c>
      <c r="HO202" s="18">
        <v>0</v>
      </c>
      <c r="HP202" s="57">
        <v>0</v>
      </c>
      <c r="HQ202" s="56">
        <v>0</v>
      </c>
      <c r="HR202" s="18">
        <v>0</v>
      </c>
      <c r="HS202" s="57">
        <v>0</v>
      </c>
      <c r="HT202" s="48">
        <v>2.7000000000000001E-3</v>
      </c>
      <c r="HU202" s="11">
        <v>0.182</v>
      </c>
      <c r="HV202" s="49">
        <f t="shared" ref="HV202:HV212" si="1397">HU202/HT202*1000</f>
        <v>67407.407407407401</v>
      </c>
      <c r="HW202" s="48">
        <v>10.735200000000001</v>
      </c>
      <c r="HX202" s="11">
        <v>645.43399999999997</v>
      </c>
      <c r="HY202" s="49">
        <f t="shared" ref="HY202:HY212" si="1398">HX202/HW202*1000</f>
        <v>60123.146285118113</v>
      </c>
      <c r="HZ202" s="56">
        <v>0</v>
      </c>
      <c r="IA202" s="18">
        <v>0</v>
      </c>
      <c r="IB202" s="57">
        <v>0</v>
      </c>
      <c r="IC202" s="56"/>
      <c r="ID202" s="18"/>
      <c r="IE202" s="57"/>
      <c r="IF202" s="56"/>
      <c r="IG202" s="18"/>
      <c r="IH202" s="57"/>
      <c r="II202" s="56"/>
      <c r="IJ202" s="18"/>
      <c r="IK202" s="57"/>
      <c r="IL202" s="56"/>
      <c r="IM202" s="18"/>
      <c r="IN202" s="57"/>
      <c r="IO202" s="56"/>
      <c r="IP202" s="18"/>
      <c r="IQ202" s="57"/>
      <c r="IR202" s="56">
        <v>0</v>
      </c>
      <c r="IS202" s="18">
        <v>0</v>
      </c>
      <c r="IT202" s="57">
        <v>0</v>
      </c>
      <c r="IU202" s="10">
        <f t="shared" si="1388"/>
        <v>522.40742</v>
      </c>
      <c r="IV202" s="15">
        <f t="shared" si="1389"/>
        <v>30047.59</v>
      </c>
      <c r="IW202" s="6"/>
      <c r="IX202" s="9"/>
      <c r="IY202" s="6"/>
      <c r="IZ202" s="6"/>
      <c r="JA202" s="6"/>
      <c r="JB202" s="9"/>
      <c r="JC202" s="6"/>
      <c r="JD202" s="6"/>
      <c r="JE202" s="6"/>
      <c r="JF202" s="9"/>
      <c r="JG202" s="6"/>
      <c r="JH202" s="6"/>
      <c r="JI202" s="1"/>
      <c r="JJ202" s="2"/>
      <c r="JK202" s="1"/>
      <c r="JL202" s="1"/>
      <c r="JM202" s="1"/>
      <c r="JN202" s="2"/>
      <c r="JO202" s="1"/>
      <c r="JP202" s="1"/>
      <c r="JQ202" s="1"/>
      <c r="JR202" s="2"/>
      <c r="JS202" s="1"/>
      <c r="JT202" s="1"/>
      <c r="JU202" s="1"/>
      <c r="JV202" s="2"/>
      <c r="JW202" s="1"/>
      <c r="JX202" s="1"/>
      <c r="JY202" s="1"/>
      <c r="JZ202" s="2"/>
      <c r="KA202" s="1"/>
      <c r="KB202" s="1"/>
      <c r="KC202" s="1"/>
      <c r="KD202" s="2"/>
      <c r="KE202" s="1"/>
      <c r="KF202" s="1"/>
      <c r="KG202" s="1"/>
      <c r="KH202" s="2"/>
      <c r="KI202" s="1"/>
      <c r="KJ202" s="1"/>
      <c r="KK202" s="1"/>
      <c r="KL202" s="2"/>
      <c r="KM202" s="1"/>
      <c r="KN202" s="1"/>
      <c r="KO202" s="1"/>
    </row>
    <row r="203" spans="1:376" x14ac:dyDescent="0.3">
      <c r="A203" s="64">
        <v>2019</v>
      </c>
      <c r="B203" s="65" t="s">
        <v>7</v>
      </c>
      <c r="C203" s="56">
        <v>0</v>
      </c>
      <c r="D203" s="18">
        <v>0</v>
      </c>
      <c r="E203" s="57">
        <f t="shared" si="1367"/>
        <v>0</v>
      </c>
      <c r="F203" s="56">
        <v>0</v>
      </c>
      <c r="G203" s="18">
        <v>0</v>
      </c>
      <c r="H203" s="57">
        <v>0</v>
      </c>
      <c r="I203" s="56">
        <v>0</v>
      </c>
      <c r="J203" s="18">
        <v>0</v>
      </c>
      <c r="K203" s="57">
        <v>0</v>
      </c>
      <c r="L203" s="56">
        <v>0</v>
      </c>
      <c r="M203" s="18">
        <v>0</v>
      </c>
      <c r="N203" s="57">
        <v>0</v>
      </c>
      <c r="O203" s="56">
        <v>0</v>
      </c>
      <c r="P203" s="18">
        <v>0</v>
      </c>
      <c r="Q203" s="57">
        <v>0</v>
      </c>
      <c r="R203" s="48">
        <v>61.484999999999999</v>
      </c>
      <c r="S203" s="11">
        <v>1772.06</v>
      </c>
      <c r="T203" s="49">
        <f t="shared" si="1369"/>
        <v>28821.013255265512</v>
      </c>
      <c r="U203" s="56">
        <v>0</v>
      </c>
      <c r="V203" s="18">
        <v>0</v>
      </c>
      <c r="W203" s="57">
        <v>0</v>
      </c>
      <c r="X203" s="48">
        <v>10.52</v>
      </c>
      <c r="Y203" s="11">
        <v>892.024</v>
      </c>
      <c r="Z203" s="49">
        <f t="shared" si="1370"/>
        <v>84793.155893536124</v>
      </c>
      <c r="AA203" s="56">
        <v>0</v>
      </c>
      <c r="AB203" s="18">
        <v>0</v>
      </c>
      <c r="AC203" s="57">
        <f t="shared" si="1371"/>
        <v>0</v>
      </c>
      <c r="AD203" s="56">
        <v>0</v>
      </c>
      <c r="AE203" s="18">
        <v>0</v>
      </c>
      <c r="AF203" s="57">
        <v>0</v>
      </c>
      <c r="AG203" s="56">
        <v>0</v>
      </c>
      <c r="AH203" s="18">
        <v>0</v>
      </c>
      <c r="AI203" s="57">
        <v>0</v>
      </c>
      <c r="AJ203" s="56">
        <v>0</v>
      </c>
      <c r="AK203" s="18">
        <v>0</v>
      </c>
      <c r="AL203" s="57">
        <v>0</v>
      </c>
      <c r="AM203" s="48">
        <v>0.125</v>
      </c>
      <c r="AN203" s="11">
        <v>26.914000000000001</v>
      </c>
      <c r="AO203" s="49">
        <f t="shared" si="1372"/>
        <v>215312</v>
      </c>
      <c r="AP203" s="56">
        <v>0</v>
      </c>
      <c r="AQ203" s="18">
        <v>0</v>
      </c>
      <c r="AR203" s="57">
        <v>0</v>
      </c>
      <c r="AS203" s="56">
        <v>0</v>
      </c>
      <c r="AT203" s="18">
        <v>0</v>
      </c>
      <c r="AU203" s="57">
        <f t="shared" si="1373"/>
        <v>0</v>
      </c>
      <c r="AV203" s="56">
        <v>0</v>
      </c>
      <c r="AW203" s="18">
        <v>0</v>
      </c>
      <c r="AX203" s="57">
        <v>0</v>
      </c>
      <c r="AY203" s="56">
        <v>0</v>
      </c>
      <c r="AZ203" s="18">
        <v>0</v>
      </c>
      <c r="BA203" s="57">
        <v>0</v>
      </c>
      <c r="BB203" s="56">
        <v>0</v>
      </c>
      <c r="BC203" s="18">
        <v>0</v>
      </c>
      <c r="BD203" s="57">
        <v>0</v>
      </c>
      <c r="BE203" s="48">
        <v>0.31257999999999997</v>
      </c>
      <c r="BF203" s="11">
        <v>2605.6959999999999</v>
      </c>
      <c r="BG203" s="49">
        <f t="shared" si="1375"/>
        <v>8336093.160151002</v>
      </c>
      <c r="BH203" s="56">
        <v>0</v>
      </c>
      <c r="BI203" s="18">
        <v>0</v>
      </c>
      <c r="BJ203" s="57">
        <v>0</v>
      </c>
      <c r="BK203" s="48">
        <v>52.971609999999998</v>
      </c>
      <c r="BL203" s="11">
        <v>4179.7830000000004</v>
      </c>
      <c r="BM203" s="49">
        <f t="shared" si="1376"/>
        <v>78906.097058405445</v>
      </c>
      <c r="BN203" s="56">
        <v>0</v>
      </c>
      <c r="BO203" s="18">
        <v>0</v>
      </c>
      <c r="BP203" s="57">
        <v>0</v>
      </c>
      <c r="BQ203" s="48">
        <v>315.88371999999998</v>
      </c>
      <c r="BR203" s="11">
        <v>17436.582999999999</v>
      </c>
      <c r="BS203" s="49">
        <f t="shared" si="1377"/>
        <v>55199.372098061911</v>
      </c>
      <c r="BT203" s="56">
        <v>0</v>
      </c>
      <c r="BU203" s="18">
        <v>0</v>
      </c>
      <c r="BV203" s="57">
        <v>0</v>
      </c>
      <c r="BW203" s="56">
        <v>0</v>
      </c>
      <c r="BX203" s="18">
        <v>0</v>
      </c>
      <c r="BY203" s="57">
        <v>0</v>
      </c>
      <c r="BZ203" s="56">
        <v>0</v>
      </c>
      <c r="CA203" s="18">
        <v>0</v>
      </c>
      <c r="CB203" s="57">
        <v>0</v>
      </c>
      <c r="CC203" s="56">
        <v>0</v>
      </c>
      <c r="CD203" s="18">
        <v>0</v>
      </c>
      <c r="CE203" s="57">
        <v>0</v>
      </c>
      <c r="CF203" s="48">
        <v>0.8</v>
      </c>
      <c r="CG203" s="11">
        <v>142.45500000000001</v>
      </c>
      <c r="CH203" s="49">
        <f t="shared" si="1378"/>
        <v>178068.75</v>
      </c>
      <c r="CI203" s="56">
        <v>0</v>
      </c>
      <c r="CJ203" s="18">
        <v>0</v>
      </c>
      <c r="CK203" s="57">
        <v>0</v>
      </c>
      <c r="CL203" s="56">
        <v>0</v>
      </c>
      <c r="CM203" s="18">
        <v>0</v>
      </c>
      <c r="CN203" s="57">
        <v>0</v>
      </c>
      <c r="CO203" s="48">
        <v>0.06</v>
      </c>
      <c r="CP203" s="11">
        <v>124.252</v>
      </c>
      <c r="CQ203" s="49">
        <f t="shared" si="1380"/>
        <v>2070866.6666666667</v>
      </c>
      <c r="CR203" s="48">
        <v>5.0000000000000001E-4</v>
      </c>
      <c r="CS203" s="11">
        <v>1.77</v>
      </c>
      <c r="CT203" s="75">
        <f t="shared" ref="CT203:CT211" si="1399">CS203/CR203*1000</f>
        <v>3540000</v>
      </c>
      <c r="CU203" s="48">
        <v>0</v>
      </c>
      <c r="CV203" s="11">
        <v>0</v>
      </c>
      <c r="CW203" s="49">
        <v>0</v>
      </c>
      <c r="CX203" s="48">
        <v>2.1749999999999998</v>
      </c>
      <c r="CY203" s="11">
        <v>813.57399999999996</v>
      </c>
      <c r="CZ203" s="49">
        <f t="shared" si="1381"/>
        <v>374057.01149425289</v>
      </c>
      <c r="DA203" s="48">
        <v>0.221</v>
      </c>
      <c r="DB203" s="11">
        <v>4.2839999999999998</v>
      </c>
      <c r="DC203" s="49">
        <f t="shared" ref="DC203" si="1400">DB203/DA203*1000</f>
        <v>19384.615384615383</v>
      </c>
      <c r="DD203" s="56">
        <v>0</v>
      </c>
      <c r="DE203" s="18">
        <v>0</v>
      </c>
      <c r="DF203" s="57">
        <v>0</v>
      </c>
      <c r="DG203" s="56">
        <v>0</v>
      </c>
      <c r="DH203" s="18">
        <v>0</v>
      </c>
      <c r="DI203" s="57">
        <v>0</v>
      </c>
      <c r="DJ203" s="56">
        <v>0</v>
      </c>
      <c r="DK203" s="18">
        <v>0</v>
      </c>
      <c r="DL203" s="57">
        <v>0</v>
      </c>
      <c r="DM203" s="48">
        <v>0.26700000000000002</v>
      </c>
      <c r="DN203" s="11">
        <v>3.7360000000000002</v>
      </c>
      <c r="DO203" s="49">
        <f t="shared" si="1382"/>
        <v>13992.509363295881</v>
      </c>
      <c r="DP203" s="56">
        <v>0</v>
      </c>
      <c r="DQ203" s="18">
        <v>0</v>
      </c>
      <c r="DR203" s="57">
        <v>0</v>
      </c>
      <c r="DS203" s="56">
        <v>0</v>
      </c>
      <c r="DT203" s="18">
        <v>0</v>
      </c>
      <c r="DU203" s="57">
        <v>0</v>
      </c>
      <c r="DV203" s="56">
        <v>0</v>
      </c>
      <c r="DW203" s="18">
        <v>0</v>
      </c>
      <c r="DX203" s="57">
        <v>0</v>
      </c>
      <c r="DY203" s="56">
        <v>0</v>
      </c>
      <c r="DZ203" s="18">
        <v>0</v>
      </c>
      <c r="EA203" s="57">
        <v>0</v>
      </c>
      <c r="EB203" s="56">
        <v>0</v>
      </c>
      <c r="EC203" s="18">
        <v>0</v>
      </c>
      <c r="ED203" s="57">
        <v>0</v>
      </c>
      <c r="EE203" s="56">
        <v>0</v>
      </c>
      <c r="EF203" s="18">
        <v>0</v>
      </c>
      <c r="EG203" s="57">
        <v>0</v>
      </c>
      <c r="EH203" s="56">
        <v>0</v>
      </c>
      <c r="EI203" s="18">
        <v>0</v>
      </c>
      <c r="EJ203" s="57">
        <v>0</v>
      </c>
      <c r="EK203" s="56">
        <v>0</v>
      </c>
      <c r="EL203" s="18">
        <v>0</v>
      </c>
      <c r="EM203" s="57">
        <f t="shared" si="1383"/>
        <v>0</v>
      </c>
      <c r="EN203" s="48">
        <v>4.122E-2</v>
      </c>
      <c r="EO203" s="11">
        <v>1.1559999999999999</v>
      </c>
      <c r="EP203" s="49">
        <f t="shared" ref="EP203:EP212" si="1401">EO203/EN203*1000</f>
        <v>28044.638524987866</v>
      </c>
      <c r="EQ203" s="48">
        <v>24.83503</v>
      </c>
      <c r="ER203" s="11">
        <v>1983.296</v>
      </c>
      <c r="ES203" s="49">
        <f t="shared" si="1384"/>
        <v>79858.812330808549</v>
      </c>
      <c r="ET203" s="56">
        <v>0</v>
      </c>
      <c r="EU203" s="18">
        <v>0</v>
      </c>
      <c r="EV203" s="57">
        <v>0</v>
      </c>
      <c r="EW203" s="56">
        <v>0</v>
      </c>
      <c r="EX203" s="18">
        <v>0</v>
      </c>
      <c r="EY203" s="57">
        <v>0</v>
      </c>
      <c r="EZ203" s="48">
        <v>0.12</v>
      </c>
      <c r="FA203" s="11">
        <v>1.9E-2</v>
      </c>
      <c r="FB203" s="49">
        <f t="shared" ref="FB203:FB210" si="1402">FA203/EZ203*1000</f>
        <v>158.33333333333331</v>
      </c>
      <c r="FC203" s="56">
        <v>0</v>
      </c>
      <c r="FD203" s="18">
        <v>0</v>
      </c>
      <c r="FE203" s="57">
        <v>0</v>
      </c>
      <c r="FF203" s="56">
        <v>0</v>
      </c>
      <c r="FG203" s="18">
        <v>0</v>
      </c>
      <c r="FH203" s="57">
        <v>0</v>
      </c>
      <c r="FI203" s="56">
        <v>0</v>
      </c>
      <c r="FJ203" s="18">
        <v>0</v>
      </c>
      <c r="FK203" s="57">
        <v>0</v>
      </c>
      <c r="FL203" s="56">
        <v>0</v>
      </c>
      <c r="FM203" s="18">
        <v>0</v>
      </c>
      <c r="FN203" s="57">
        <v>0</v>
      </c>
      <c r="FO203" s="48">
        <v>0.156</v>
      </c>
      <c r="FP203" s="11">
        <v>64.570999999999998</v>
      </c>
      <c r="FQ203" s="49">
        <f t="shared" ref="FQ203:FQ211" si="1403">FP203/FO203*1000</f>
        <v>413916.66666666663</v>
      </c>
      <c r="FR203" s="56">
        <v>0</v>
      </c>
      <c r="FS203" s="18">
        <v>0</v>
      </c>
      <c r="FT203" s="57">
        <v>0</v>
      </c>
      <c r="FU203" s="56">
        <v>0</v>
      </c>
      <c r="FV203" s="18">
        <v>0</v>
      </c>
      <c r="FW203" s="57">
        <v>0</v>
      </c>
      <c r="FX203" s="56">
        <v>0</v>
      </c>
      <c r="FY203" s="18">
        <v>0</v>
      </c>
      <c r="FZ203" s="57">
        <v>0</v>
      </c>
      <c r="GA203" s="56">
        <v>0</v>
      </c>
      <c r="GB203" s="18">
        <v>0</v>
      </c>
      <c r="GC203" s="57">
        <v>0</v>
      </c>
      <c r="GD203" s="56">
        <v>0</v>
      </c>
      <c r="GE203" s="18">
        <v>0</v>
      </c>
      <c r="GF203" s="57">
        <v>0</v>
      </c>
      <c r="GG203" s="56">
        <v>0</v>
      </c>
      <c r="GH203" s="18">
        <v>0</v>
      </c>
      <c r="GI203" s="57">
        <v>0</v>
      </c>
      <c r="GJ203" s="56">
        <v>0</v>
      </c>
      <c r="GK203" s="18">
        <v>0</v>
      </c>
      <c r="GL203" s="57">
        <v>0</v>
      </c>
      <c r="GM203" s="48">
        <v>44.866199999999999</v>
      </c>
      <c r="GN203" s="11">
        <v>4257.8440000000001</v>
      </c>
      <c r="GO203" s="49">
        <f t="shared" si="1395"/>
        <v>94900.927647092918</v>
      </c>
      <c r="GP203" s="56">
        <v>0</v>
      </c>
      <c r="GQ203" s="18">
        <v>0</v>
      </c>
      <c r="GR203" s="57">
        <v>0</v>
      </c>
      <c r="GS203" s="48">
        <v>0.25</v>
      </c>
      <c r="GT203" s="11">
        <v>71.649000000000001</v>
      </c>
      <c r="GU203" s="49">
        <f t="shared" si="1385"/>
        <v>286596</v>
      </c>
      <c r="GV203" s="56">
        <v>0</v>
      </c>
      <c r="GW203" s="18">
        <v>0</v>
      </c>
      <c r="GX203" s="57">
        <v>0</v>
      </c>
      <c r="GY203" s="56">
        <v>0</v>
      </c>
      <c r="GZ203" s="18">
        <v>0</v>
      </c>
      <c r="HA203" s="57">
        <v>0</v>
      </c>
      <c r="HB203" s="56">
        <v>0</v>
      </c>
      <c r="HC203" s="18">
        <v>0</v>
      </c>
      <c r="HD203" s="57">
        <v>0</v>
      </c>
      <c r="HE203" s="48">
        <v>15.14</v>
      </c>
      <c r="HF203" s="11">
        <v>59.701000000000001</v>
      </c>
      <c r="HG203" s="49">
        <f t="shared" si="1386"/>
        <v>3943.2628797886391</v>
      </c>
      <c r="HH203" s="56">
        <v>0</v>
      </c>
      <c r="HI203" s="18">
        <v>0</v>
      </c>
      <c r="HJ203" s="57">
        <v>0</v>
      </c>
      <c r="HK203" s="56">
        <v>0</v>
      </c>
      <c r="HL203" s="18">
        <v>0</v>
      </c>
      <c r="HM203" s="57">
        <v>0</v>
      </c>
      <c r="HN203" s="56">
        <v>0</v>
      </c>
      <c r="HO203" s="18">
        <v>0</v>
      </c>
      <c r="HP203" s="57">
        <v>0</v>
      </c>
      <c r="HQ203" s="56">
        <v>0</v>
      </c>
      <c r="HR203" s="18">
        <v>0</v>
      </c>
      <c r="HS203" s="57">
        <v>0</v>
      </c>
      <c r="HT203" s="48">
        <v>1E-3</v>
      </c>
      <c r="HU203" s="11">
        <v>0.19400000000000001</v>
      </c>
      <c r="HV203" s="49">
        <f t="shared" si="1397"/>
        <v>194000</v>
      </c>
      <c r="HW203" s="48">
        <v>1.1225499999999999</v>
      </c>
      <c r="HX203" s="11">
        <v>206.77199999999999</v>
      </c>
      <c r="HY203" s="49">
        <f t="shared" si="1398"/>
        <v>184198.47668255313</v>
      </c>
      <c r="HZ203" s="48">
        <v>0.20100000000000001</v>
      </c>
      <c r="IA203" s="11">
        <v>2.625</v>
      </c>
      <c r="IB203" s="49">
        <f t="shared" si="1387"/>
        <v>13059.701492537313</v>
      </c>
      <c r="IC203" s="56"/>
      <c r="ID203" s="18"/>
      <c r="IE203" s="57"/>
      <c r="IF203" s="56"/>
      <c r="IG203" s="18"/>
      <c r="IH203" s="57"/>
      <c r="II203" s="56"/>
      <c r="IJ203" s="18"/>
      <c r="IK203" s="57"/>
      <c r="IL203" s="56"/>
      <c r="IM203" s="18"/>
      <c r="IN203" s="57"/>
      <c r="IO203" s="56"/>
      <c r="IP203" s="18"/>
      <c r="IQ203" s="57"/>
      <c r="IR203" s="56">
        <v>0</v>
      </c>
      <c r="IS203" s="18">
        <v>0</v>
      </c>
      <c r="IT203" s="57">
        <v>0</v>
      </c>
      <c r="IU203" s="10">
        <f t="shared" si="1388"/>
        <v>531.55441000000008</v>
      </c>
      <c r="IV203" s="15">
        <f t="shared" si="1389"/>
        <v>34650.958000000006</v>
      </c>
      <c r="IW203" s="6"/>
      <c r="IX203" s="9"/>
      <c r="IY203" s="6"/>
      <c r="IZ203" s="6"/>
      <c r="JA203" s="6"/>
      <c r="JB203" s="9"/>
      <c r="JC203" s="6"/>
      <c r="JD203" s="6"/>
      <c r="JE203" s="6"/>
      <c r="JF203" s="9"/>
      <c r="JG203" s="6"/>
      <c r="JH203" s="6"/>
      <c r="JI203" s="1"/>
      <c r="JJ203" s="2"/>
      <c r="JK203" s="1"/>
      <c r="JL203" s="1"/>
      <c r="JM203" s="1"/>
      <c r="JN203" s="2"/>
      <c r="JO203" s="1"/>
      <c r="JP203" s="1"/>
      <c r="JQ203" s="1"/>
      <c r="JR203" s="2"/>
      <c r="JS203" s="1"/>
      <c r="JT203" s="1"/>
      <c r="JU203" s="1"/>
      <c r="JV203" s="2"/>
      <c r="JW203" s="1"/>
      <c r="JX203" s="1"/>
      <c r="JY203" s="1"/>
      <c r="JZ203" s="2"/>
      <c r="KA203" s="1"/>
      <c r="KB203" s="1"/>
      <c r="KC203" s="1"/>
      <c r="KD203" s="2"/>
      <c r="KE203" s="1"/>
      <c r="KF203" s="1"/>
      <c r="KG203" s="1"/>
      <c r="KH203" s="2"/>
      <c r="KI203" s="1"/>
      <c r="KJ203" s="1"/>
      <c r="KK203" s="1"/>
      <c r="KL203" s="2"/>
      <c r="KM203" s="1"/>
      <c r="KN203" s="1"/>
      <c r="KO203" s="1"/>
    </row>
    <row r="204" spans="1:376" x14ac:dyDescent="0.3">
      <c r="A204" s="64">
        <v>2019</v>
      </c>
      <c r="B204" s="65" t="s">
        <v>8</v>
      </c>
      <c r="C204" s="56">
        <v>0</v>
      </c>
      <c r="D204" s="18">
        <v>0</v>
      </c>
      <c r="E204" s="57">
        <f t="shared" si="1367"/>
        <v>0</v>
      </c>
      <c r="F204" s="56">
        <v>0</v>
      </c>
      <c r="G204" s="18">
        <v>0</v>
      </c>
      <c r="H204" s="57">
        <v>0</v>
      </c>
      <c r="I204" s="48">
        <v>4.3905600000000007</v>
      </c>
      <c r="J204" s="11">
        <v>155.86199999999999</v>
      </c>
      <c r="K204" s="49">
        <f t="shared" si="1390"/>
        <v>35499.344047228587</v>
      </c>
      <c r="L204" s="56">
        <v>0</v>
      </c>
      <c r="M204" s="18">
        <v>0</v>
      </c>
      <c r="N204" s="57">
        <v>0</v>
      </c>
      <c r="O204" s="56">
        <v>0</v>
      </c>
      <c r="P204" s="18">
        <v>0</v>
      </c>
      <c r="Q204" s="57">
        <v>0</v>
      </c>
      <c r="R204" s="56">
        <v>39.064999999999998</v>
      </c>
      <c r="S204" s="18">
        <v>1193.0999999999999</v>
      </c>
      <c r="T204" s="49">
        <f t="shared" si="1369"/>
        <v>30541.405350057594</v>
      </c>
      <c r="U204" s="56">
        <v>0</v>
      </c>
      <c r="V204" s="18">
        <v>0</v>
      </c>
      <c r="W204" s="57">
        <v>0</v>
      </c>
      <c r="X204" s="48">
        <v>0.5</v>
      </c>
      <c r="Y204" s="11">
        <v>119.592</v>
      </c>
      <c r="Z204" s="49">
        <f t="shared" si="1370"/>
        <v>239184</v>
      </c>
      <c r="AA204" s="56">
        <v>0</v>
      </c>
      <c r="AB204" s="18">
        <v>0</v>
      </c>
      <c r="AC204" s="57">
        <f t="shared" si="1371"/>
        <v>0</v>
      </c>
      <c r="AD204" s="56">
        <v>0</v>
      </c>
      <c r="AE204" s="18">
        <v>0</v>
      </c>
      <c r="AF204" s="57">
        <v>0</v>
      </c>
      <c r="AG204" s="56">
        <v>0</v>
      </c>
      <c r="AH204" s="18">
        <v>0</v>
      </c>
      <c r="AI204" s="57">
        <v>0</v>
      </c>
      <c r="AJ204" s="56">
        <v>0</v>
      </c>
      <c r="AK204" s="18">
        <v>0</v>
      </c>
      <c r="AL204" s="57">
        <v>0</v>
      </c>
      <c r="AM204" s="48">
        <v>0.6</v>
      </c>
      <c r="AN204" s="11">
        <v>328.63200000000001</v>
      </c>
      <c r="AO204" s="49">
        <f t="shared" si="1372"/>
        <v>547720</v>
      </c>
      <c r="AP204" s="56">
        <v>0</v>
      </c>
      <c r="AQ204" s="18">
        <v>0</v>
      </c>
      <c r="AR204" s="57">
        <v>0</v>
      </c>
      <c r="AS204" s="56">
        <v>0</v>
      </c>
      <c r="AT204" s="18">
        <v>0</v>
      </c>
      <c r="AU204" s="57">
        <f t="shared" si="1373"/>
        <v>0</v>
      </c>
      <c r="AV204" s="56">
        <v>0</v>
      </c>
      <c r="AW204" s="18">
        <v>0</v>
      </c>
      <c r="AX204" s="57">
        <v>0</v>
      </c>
      <c r="AY204" s="48">
        <v>90.48</v>
      </c>
      <c r="AZ204" s="11">
        <v>4486.7700000000004</v>
      </c>
      <c r="BA204" s="49">
        <f t="shared" si="1374"/>
        <v>49588.527851458894</v>
      </c>
      <c r="BB204" s="56">
        <v>0</v>
      </c>
      <c r="BC204" s="18">
        <v>0</v>
      </c>
      <c r="BD204" s="57">
        <v>0</v>
      </c>
      <c r="BE204" s="48">
        <v>0.43010999999999999</v>
      </c>
      <c r="BF204" s="11">
        <v>2409.527</v>
      </c>
      <c r="BG204" s="49">
        <f t="shared" si="1375"/>
        <v>5602118.0628211387</v>
      </c>
      <c r="BH204" s="56">
        <v>0</v>
      </c>
      <c r="BI204" s="18">
        <v>0</v>
      </c>
      <c r="BJ204" s="57">
        <v>0</v>
      </c>
      <c r="BK204" s="48">
        <v>3.0361199999999999</v>
      </c>
      <c r="BL204" s="11">
        <v>341.78</v>
      </c>
      <c r="BM204" s="49">
        <f t="shared" si="1376"/>
        <v>112571.30811693873</v>
      </c>
      <c r="BN204" s="56">
        <v>0</v>
      </c>
      <c r="BO204" s="18">
        <v>0</v>
      </c>
      <c r="BP204" s="57">
        <v>0</v>
      </c>
      <c r="BQ204" s="48">
        <v>119.34152</v>
      </c>
      <c r="BR204" s="11">
        <v>7172.1639999999998</v>
      </c>
      <c r="BS204" s="49">
        <f t="shared" si="1377"/>
        <v>60097.810049679269</v>
      </c>
      <c r="BT204" s="56">
        <v>0</v>
      </c>
      <c r="BU204" s="18">
        <v>0</v>
      </c>
      <c r="BV204" s="57">
        <v>0</v>
      </c>
      <c r="BW204" s="56">
        <v>0</v>
      </c>
      <c r="BX204" s="18">
        <v>0</v>
      </c>
      <c r="BY204" s="57">
        <v>0</v>
      </c>
      <c r="BZ204" s="56">
        <v>0</v>
      </c>
      <c r="CA204" s="18">
        <v>0</v>
      </c>
      <c r="CB204" s="57">
        <v>0</v>
      </c>
      <c r="CC204" s="56">
        <v>0</v>
      </c>
      <c r="CD204" s="18">
        <v>0</v>
      </c>
      <c r="CE204" s="57">
        <v>0</v>
      </c>
      <c r="CF204" s="48">
        <v>1.4</v>
      </c>
      <c r="CG204" s="11">
        <v>223.78800000000001</v>
      </c>
      <c r="CH204" s="49">
        <f t="shared" si="1378"/>
        <v>159848.57142857142</v>
      </c>
      <c r="CI204" s="48">
        <v>1.5642</v>
      </c>
      <c r="CJ204" s="11">
        <v>29.38</v>
      </c>
      <c r="CK204" s="49">
        <f t="shared" si="1379"/>
        <v>18782.764352384602</v>
      </c>
      <c r="CL204" s="56">
        <v>0</v>
      </c>
      <c r="CM204" s="18">
        <v>0</v>
      </c>
      <c r="CN204" s="57">
        <v>0</v>
      </c>
      <c r="CO204" s="48">
        <v>0.04</v>
      </c>
      <c r="CP204" s="11">
        <v>59.813000000000002</v>
      </c>
      <c r="CQ204" s="49">
        <f t="shared" si="1380"/>
        <v>1495325</v>
      </c>
      <c r="CR204" s="48">
        <v>11.47</v>
      </c>
      <c r="CS204" s="11">
        <v>1587.1679999999999</v>
      </c>
      <c r="CT204" s="49">
        <f t="shared" si="1399"/>
        <v>138375.5884917175</v>
      </c>
      <c r="CU204" s="48">
        <v>3.3900000000000002E-3</v>
      </c>
      <c r="CV204" s="11">
        <v>0.504</v>
      </c>
      <c r="CW204" s="49">
        <f t="shared" ref="CW204:CW209" si="1404">CV204/CU204*1000</f>
        <v>148672.5663716814</v>
      </c>
      <c r="CX204" s="48">
        <v>1.0049999999999999</v>
      </c>
      <c r="CY204" s="11">
        <v>353.245</v>
      </c>
      <c r="CZ204" s="49">
        <f t="shared" si="1381"/>
        <v>351487.56218905473</v>
      </c>
      <c r="DA204" s="56">
        <v>0</v>
      </c>
      <c r="DB204" s="18">
        <v>0</v>
      </c>
      <c r="DC204" s="57">
        <v>0</v>
      </c>
      <c r="DD204" s="56">
        <v>0</v>
      </c>
      <c r="DE204" s="18">
        <v>0</v>
      </c>
      <c r="DF204" s="57">
        <v>0</v>
      </c>
      <c r="DG204" s="48">
        <v>2.85</v>
      </c>
      <c r="DH204" s="11">
        <v>54.212000000000003</v>
      </c>
      <c r="DI204" s="49">
        <f t="shared" si="1392"/>
        <v>19021.754385964912</v>
      </c>
      <c r="DJ204" s="56">
        <v>0</v>
      </c>
      <c r="DK204" s="18">
        <v>0</v>
      </c>
      <c r="DL204" s="57">
        <v>0</v>
      </c>
      <c r="DM204" s="48">
        <v>0.16300000000000001</v>
      </c>
      <c r="DN204" s="11">
        <v>6.8890000000000002</v>
      </c>
      <c r="DO204" s="49">
        <f t="shared" si="1382"/>
        <v>42263.803680981597</v>
      </c>
      <c r="DP204" s="56">
        <v>0</v>
      </c>
      <c r="DQ204" s="18">
        <v>0</v>
      </c>
      <c r="DR204" s="57">
        <v>0</v>
      </c>
      <c r="DS204" s="48">
        <v>0</v>
      </c>
      <c r="DT204" s="11">
        <v>0</v>
      </c>
      <c r="DU204" s="49">
        <v>0</v>
      </c>
      <c r="DV204" s="48">
        <v>39.131999999999998</v>
      </c>
      <c r="DW204" s="11">
        <v>912.93</v>
      </c>
      <c r="DX204" s="49">
        <f t="shared" si="1393"/>
        <v>23329.500153327201</v>
      </c>
      <c r="DY204" s="56">
        <v>0</v>
      </c>
      <c r="DZ204" s="18">
        <v>0</v>
      </c>
      <c r="EA204" s="57">
        <v>0</v>
      </c>
      <c r="EB204" s="56">
        <v>0</v>
      </c>
      <c r="EC204" s="18">
        <v>0</v>
      </c>
      <c r="ED204" s="57">
        <v>0</v>
      </c>
      <c r="EE204" s="56">
        <v>0</v>
      </c>
      <c r="EF204" s="18">
        <v>0</v>
      </c>
      <c r="EG204" s="57">
        <v>0</v>
      </c>
      <c r="EH204" s="56">
        <v>0</v>
      </c>
      <c r="EI204" s="18">
        <v>0</v>
      </c>
      <c r="EJ204" s="57">
        <v>0</v>
      </c>
      <c r="EK204" s="56">
        <v>0</v>
      </c>
      <c r="EL204" s="18">
        <v>0</v>
      </c>
      <c r="EM204" s="57">
        <f t="shared" si="1383"/>
        <v>0</v>
      </c>
      <c r="EN204" s="56">
        <v>0</v>
      </c>
      <c r="EO204" s="18">
        <v>0</v>
      </c>
      <c r="EP204" s="57">
        <v>0</v>
      </c>
      <c r="EQ204" s="48">
        <v>125.2942</v>
      </c>
      <c r="ER204" s="11">
        <v>13082.210999999999</v>
      </c>
      <c r="ES204" s="49">
        <f t="shared" si="1384"/>
        <v>104411.94404848746</v>
      </c>
      <c r="ET204" s="56">
        <v>0</v>
      </c>
      <c r="EU204" s="18">
        <v>0</v>
      </c>
      <c r="EV204" s="57">
        <v>0</v>
      </c>
      <c r="EW204" s="56">
        <v>0</v>
      </c>
      <c r="EX204" s="18">
        <v>0</v>
      </c>
      <c r="EY204" s="57">
        <v>0</v>
      </c>
      <c r="EZ204" s="56">
        <v>0</v>
      </c>
      <c r="FA204" s="18">
        <v>0</v>
      </c>
      <c r="FB204" s="57">
        <v>0</v>
      </c>
      <c r="FC204" s="56">
        <v>0</v>
      </c>
      <c r="FD204" s="18">
        <v>0</v>
      </c>
      <c r="FE204" s="57">
        <v>0</v>
      </c>
      <c r="FF204" s="56">
        <v>0</v>
      </c>
      <c r="FG204" s="18">
        <v>0</v>
      </c>
      <c r="FH204" s="57">
        <v>0</v>
      </c>
      <c r="FI204" s="56">
        <v>0</v>
      </c>
      <c r="FJ204" s="18">
        <v>0</v>
      </c>
      <c r="FK204" s="57">
        <v>0</v>
      </c>
      <c r="FL204" s="56">
        <v>0</v>
      </c>
      <c r="FM204" s="18">
        <v>0</v>
      </c>
      <c r="FN204" s="57">
        <v>0</v>
      </c>
      <c r="FO204" s="48">
        <v>0.78779999999999994</v>
      </c>
      <c r="FP204" s="11">
        <v>122.81399999999999</v>
      </c>
      <c r="FQ204" s="49">
        <f t="shared" si="1403"/>
        <v>155894.89718202589</v>
      </c>
      <c r="FR204" s="56">
        <v>0</v>
      </c>
      <c r="FS204" s="18">
        <v>0</v>
      </c>
      <c r="FT204" s="57">
        <v>0</v>
      </c>
      <c r="FU204" s="56">
        <v>0</v>
      </c>
      <c r="FV204" s="18">
        <v>0</v>
      </c>
      <c r="FW204" s="57">
        <v>0</v>
      </c>
      <c r="FX204" s="56">
        <v>0</v>
      </c>
      <c r="FY204" s="18">
        <v>0</v>
      </c>
      <c r="FZ204" s="57">
        <v>0</v>
      </c>
      <c r="GA204" s="56">
        <v>0</v>
      </c>
      <c r="GB204" s="18">
        <v>0</v>
      </c>
      <c r="GC204" s="57">
        <v>0</v>
      </c>
      <c r="GD204" s="56">
        <v>0</v>
      </c>
      <c r="GE204" s="18">
        <v>0</v>
      </c>
      <c r="GF204" s="57">
        <v>0</v>
      </c>
      <c r="GG204" s="56">
        <v>0</v>
      </c>
      <c r="GH204" s="18">
        <v>0</v>
      </c>
      <c r="GI204" s="57">
        <v>0</v>
      </c>
      <c r="GJ204" s="56">
        <v>0</v>
      </c>
      <c r="GK204" s="18">
        <v>0</v>
      </c>
      <c r="GL204" s="57">
        <v>0</v>
      </c>
      <c r="GM204" s="48">
        <v>23.393039999999999</v>
      </c>
      <c r="GN204" s="11">
        <v>2851.2629999999999</v>
      </c>
      <c r="GO204" s="49">
        <f t="shared" si="1395"/>
        <v>121885.09915769819</v>
      </c>
      <c r="GP204" s="56">
        <v>0</v>
      </c>
      <c r="GQ204" s="18">
        <v>0</v>
      </c>
      <c r="GR204" s="57">
        <v>0</v>
      </c>
      <c r="GS204" s="48">
        <v>4.3056000000000001</v>
      </c>
      <c r="GT204" s="11">
        <v>650.44600000000003</v>
      </c>
      <c r="GU204" s="49">
        <f t="shared" si="1385"/>
        <v>151069.76960237831</v>
      </c>
      <c r="GV204" s="56">
        <v>0</v>
      </c>
      <c r="GW204" s="18">
        <v>0</v>
      </c>
      <c r="GX204" s="57">
        <v>0</v>
      </c>
      <c r="GY204" s="56">
        <v>0</v>
      </c>
      <c r="GZ204" s="18">
        <v>0</v>
      </c>
      <c r="HA204" s="57">
        <v>0</v>
      </c>
      <c r="HB204" s="56">
        <v>0</v>
      </c>
      <c r="HC204" s="18">
        <v>0</v>
      </c>
      <c r="HD204" s="57">
        <v>0</v>
      </c>
      <c r="HE204" s="48">
        <v>15.61</v>
      </c>
      <c r="HF204" s="11">
        <v>62.408000000000001</v>
      </c>
      <c r="HG204" s="49">
        <f t="shared" si="1386"/>
        <v>3997.9500320307498</v>
      </c>
      <c r="HH204" s="56">
        <v>0</v>
      </c>
      <c r="HI204" s="18">
        <v>0</v>
      </c>
      <c r="HJ204" s="57">
        <v>0</v>
      </c>
      <c r="HK204" s="56">
        <v>0</v>
      </c>
      <c r="HL204" s="18">
        <v>0</v>
      </c>
      <c r="HM204" s="57">
        <v>0</v>
      </c>
      <c r="HN204" s="56">
        <v>0</v>
      </c>
      <c r="HO204" s="18">
        <v>0</v>
      </c>
      <c r="HP204" s="57">
        <v>0</v>
      </c>
      <c r="HQ204" s="56">
        <v>0</v>
      </c>
      <c r="HR204" s="18">
        <v>0</v>
      </c>
      <c r="HS204" s="57">
        <v>0</v>
      </c>
      <c r="HT204" s="48">
        <v>0.16200000000000001</v>
      </c>
      <c r="HU204" s="11">
        <v>57.953000000000003</v>
      </c>
      <c r="HV204" s="49">
        <f t="shared" si="1397"/>
        <v>357734.56790123461</v>
      </c>
      <c r="HW204" s="48">
        <v>4.11287</v>
      </c>
      <c r="HX204" s="11">
        <v>286.25900000000001</v>
      </c>
      <c r="HY204" s="49">
        <f t="shared" si="1398"/>
        <v>69600.789716183601</v>
      </c>
      <c r="HZ204" s="48">
        <v>1.5</v>
      </c>
      <c r="IA204" s="11">
        <v>10.365</v>
      </c>
      <c r="IB204" s="49">
        <f t="shared" si="1387"/>
        <v>6910</v>
      </c>
      <c r="IC204" s="56"/>
      <c r="ID204" s="18"/>
      <c r="IE204" s="57"/>
      <c r="IF204" s="56"/>
      <c r="IG204" s="18"/>
      <c r="IH204" s="57"/>
      <c r="II204" s="56"/>
      <c r="IJ204" s="18"/>
      <c r="IK204" s="57"/>
      <c r="IL204" s="56"/>
      <c r="IM204" s="18"/>
      <c r="IN204" s="57"/>
      <c r="IO204" s="56"/>
      <c r="IP204" s="18"/>
      <c r="IQ204" s="57"/>
      <c r="IR204" s="56">
        <v>0</v>
      </c>
      <c r="IS204" s="18">
        <v>0</v>
      </c>
      <c r="IT204" s="57">
        <v>0</v>
      </c>
      <c r="IU204" s="10">
        <f t="shared" si="1388"/>
        <v>490.63641000000013</v>
      </c>
      <c r="IV204" s="15">
        <f t="shared" si="1389"/>
        <v>36559.075000000004</v>
      </c>
      <c r="IW204" s="6"/>
      <c r="IX204" s="9"/>
      <c r="IY204" s="6"/>
      <c r="IZ204" s="6"/>
      <c r="JA204" s="6"/>
      <c r="JB204" s="9"/>
      <c r="JC204" s="6"/>
      <c r="JD204" s="6"/>
      <c r="JE204" s="6"/>
      <c r="JF204" s="9"/>
      <c r="JG204" s="6"/>
      <c r="JH204" s="6"/>
      <c r="JI204" s="1"/>
      <c r="JJ204" s="2"/>
      <c r="JK204" s="1"/>
      <c r="JL204" s="1"/>
      <c r="JM204" s="1"/>
      <c r="JN204" s="2"/>
      <c r="JO204" s="1"/>
      <c r="JP204" s="1"/>
      <c r="JQ204" s="1"/>
      <c r="JR204" s="2"/>
      <c r="JS204" s="1"/>
      <c r="JT204" s="1"/>
      <c r="JU204" s="1"/>
      <c r="JV204" s="2"/>
      <c r="JW204" s="1"/>
      <c r="JX204" s="1"/>
      <c r="JY204" s="1"/>
      <c r="JZ204" s="2"/>
      <c r="KA204" s="1"/>
      <c r="KB204" s="1"/>
      <c r="KC204" s="1"/>
      <c r="KD204" s="2"/>
      <c r="KE204" s="1"/>
      <c r="KF204" s="1"/>
      <c r="KG204" s="1"/>
      <c r="KH204" s="2"/>
      <c r="KI204" s="1"/>
      <c r="KJ204" s="1"/>
      <c r="KK204" s="1"/>
      <c r="KL204" s="2"/>
      <c r="KM204" s="1"/>
      <c r="KN204" s="1"/>
      <c r="KO204" s="1"/>
    </row>
    <row r="205" spans="1:376" x14ac:dyDescent="0.3">
      <c r="A205" s="64">
        <v>2019</v>
      </c>
      <c r="B205" s="70" t="s">
        <v>9</v>
      </c>
      <c r="C205" s="56">
        <v>0</v>
      </c>
      <c r="D205" s="18">
        <v>0</v>
      </c>
      <c r="E205" s="57">
        <f t="shared" si="1367"/>
        <v>0</v>
      </c>
      <c r="F205" s="56">
        <v>0</v>
      </c>
      <c r="G205" s="18">
        <v>0</v>
      </c>
      <c r="H205" s="57">
        <v>0</v>
      </c>
      <c r="I205" s="48">
        <v>3.8707199999999999</v>
      </c>
      <c r="J205" s="11">
        <v>126.425</v>
      </c>
      <c r="K205" s="49">
        <f t="shared" si="1390"/>
        <v>32661.882027116404</v>
      </c>
      <c r="L205" s="56">
        <v>0</v>
      </c>
      <c r="M205" s="18">
        <v>0</v>
      </c>
      <c r="N205" s="57">
        <v>0</v>
      </c>
      <c r="O205" s="56">
        <v>0</v>
      </c>
      <c r="P205" s="18">
        <v>0</v>
      </c>
      <c r="Q205" s="57">
        <v>0</v>
      </c>
      <c r="R205" s="56">
        <v>0</v>
      </c>
      <c r="S205" s="18">
        <v>0</v>
      </c>
      <c r="T205" s="57">
        <v>0</v>
      </c>
      <c r="U205" s="56">
        <v>0</v>
      </c>
      <c r="V205" s="18">
        <v>0</v>
      </c>
      <c r="W205" s="57">
        <v>0</v>
      </c>
      <c r="X205" s="48">
        <v>0.38</v>
      </c>
      <c r="Y205" s="11">
        <v>63.213000000000001</v>
      </c>
      <c r="Z205" s="49">
        <f t="shared" si="1370"/>
        <v>166350</v>
      </c>
      <c r="AA205" s="56">
        <v>0</v>
      </c>
      <c r="AB205" s="18">
        <v>0</v>
      </c>
      <c r="AC205" s="57">
        <f t="shared" si="1371"/>
        <v>0</v>
      </c>
      <c r="AD205" s="56">
        <v>0</v>
      </c>
      <c r="AE205" s="18">
        <v>0</v>
      </c>
      <c r="AF205" s="57">
        <v>0</v>
      </c>
      <c r="AG205" s="56">
        <v>0</v>
      </c>
      <c r="AH205" s="18">
        <v>0</v>
      </c>
      <c r="AI205" s="57">
        <v>0</v>
      </c>
      <c r="AJ205" s="56">
        <v>0</v>
      </c>
      <c r="AK205" s="18">
        <v>0</v>
      </c>
      <c r="AL205" s="57">
        <v>0</v>
      </c>
      <c r="AM205" s="56">
        <v>0</v>
      </c>
      <c r="AN205" s="18">
        <v>0</v>
      </c>
      <c r="AO205" s="57">
        <v>0</v>
      </c>
      <c r="AP205" s="56">
        <v>0</v>
      </c>
      <c r="AQ205" s="18">
        <v>0</v>
      </c>
      <c r="AR205" s="57">
        <v>0</v>
      </c>
      <c r="AS205" s="56">
        <v>0</v>
      </c>
      <c r="AT205" s="18">
        <v>0</v>
      </c>
      <c r="AU205" s="57">
        <f t="shared" si="1373"/>
        <v>0</v>
      </c>
      <c r="AV205" s="56">
        <v>0</v>
      </c>
      <c r="AW205" s="18">
        <v>0</v>
      </c>
      <c r="AX205" s="57">
        <v>0</v>
      </c>
      <c r="AY205" s="48">
        <v>20</v>
      </c>
      <c r="AZ205" s="11">
        <v>923.99300000000005</v>
      </c>
      <c r="BA205" s="49">
        <f t="shared" si="1374"/>
        <v>46199.650000000009</v>
      </c>
      <c r="BB205" s="56">
        <v>0</v>
      </c>
      <c r="BC205" s="18">
        <v>0</v>
      </c>
      <c r="BD205" s="57">
        <v>0</v>
      </c>
      <c r="BE205" s="48">
        <v>0.63609000000000004</v>
      </c>
      <c r="BF205" s="11">
        <v>1540.1690000000001</v>
      </c>
      <c r="BG205" s="49">
        <f t="shared" si="1375"/>
        <v>2421306.7333239005</v>
      </c>
      <c r="BH205" s="56">
        <v>0</v>
      </c>
      <c r="BI205" s="18">
        <v>0</v>
      </c>
      <c r="BJ205" s="57">
        <v>0</v>
      </c>
      <c r="BK205" s="48">
        <v>19.111249999999998</v>
      </c>
      <c r="BL205" s="11">
        <v>2213.509</v>
      </c>
      <c r="BM205" s="49">
        <f t="shared" si="1376"/>
        <v>115822.30361697954</v>
      </c>
      <c r="BN205" s="56">
        <v>0</v>
      </c>
      <c r="BO205" s="18">
        <v>0</v>
      </c>
      <c r="BP205" s="57">
        <v>0</v>
      </c>
      <c r="BQ205" s="48">
        <v>100.97813000000001</v>
      </c>
      <c r="BR205" s="11">
        <v>5796.0240000000003</v>
      </c>
      <c r="BS205" s="49">
        <f t="shared" si="1377"/>
        <v>57398.805067988484</v>
      </c>
      <c r="BT205" s="56">
        <v>0</v>
      </c>
      <c r="BU205" s="18">
        <v>0</v>
      </c>
      <c r="BV205" s="57">
        <v>0</v>
      </c>
      <c r="BW205" s="56">
        <v>0</v>
      </c>
      <c r="BX205" s="18">
        <v>0</v>
      </c>
      <c r="BY205" s="57">
        <v>0</v>
      </c>
      <c r="BZ205" s="56">
        <v>0</v>
      </c>
      <c r="CA205" s="18">
        <v>0</v>
      </c>
      <c r="CB205" s="57">
        <v>0</v>
      </c>
      <c r="CC205" s="56">
        <v>0</v>
      </c>
      <c r="CD205" s="18">
        <v>0</v>
      </c>
      <c r="CE205" s="57">
        <v>0</v>
      </c>
      <c r="CF205" s="48">
        <v>2.12</v>
      </c>
      <c r="CG205" s="11">
        <v>803.23500000000001</v>
      </c>
      <c r="CH205" s="49">
        <f t="shared" si="1378"/>
        <v>378884.43396226416</v>
      </c>
      <c r="CI205" s="56">
        <v>0</v>
      </c>
      <c r="CJ205" s="18">
        <v>0</v>
      </c>
      <c r="CK205" s="57">
        <v>0</v>
      </c>
      <c r="CL205" s="56">
        <v>0</v>
      </c>
      <c r="CM205" s="18">
        <v>0</v>
      </c>
      <c r="CN205" s="57">
        <v>0</v>
      </c>
      <c r="CO205" s="56">
        <v>0</v>
      </c>
      <c r="CP205" s="18">
        <v>0</v>
      </c>
      <c r="CQ205" s="57">
        <v>0</v>
      </c>
      <c r="CR205" s="56">
        <v>0</v>
      </c>
      <c r="CS205" s="18">
        <v>0</v>
      </c>
      <c r="CT205" s="57">
        <v>0</v>
      </c>
      <c r="CU205" s="56">
        <v>0</v>
      </c>
      <c r="CV205" s="18">
        <v>0</v>
      </c>
      <c r="CW205" s="57">
        <v>0</v>
      </c>
      <c r="CX205" s="48">
        <v>2.101</v>
      </c>
      <c r="CY205" s="11">
        <v>708.21100000000001</v>
      </c>
      <c r="CZ205" s="49">
        <f t="shared" si="1381"/>
        <v>337082.81770585437</v>
      </c>
      <c r="DA205" s="56">
        <v>0</v>
      </c>
      <c r="DB205" s="18">
        <v>0</v>
      </c>
      <c r="DC205" s="57">
        <v>0</v>
      </c>
      <c r="DD205" s="56">
        <v>0</v>
      </c>
      <c r="DE205" s="18">
        <v>0</v>
      </c>
      <c r="DF205" s="57">
        <v>0</v>
      </c>
      <c r="DG205" s="48">
        <v>7.6130000000000004</v>
      </c>
      <c r="DH205" s="11">
        <v>203.86699999999999</v>
      </c>
      <c r="DI205" s="49">
        <f t="shared" si="1392"/>
        <v>26778.799422041244</v>
      </c>
      <c r="DJ205" s="56">
        <v>0</v>
      </c>
      <c r="DK205" s="18">
        <v>0</v>
      </c>
      <c r="DL205" s="57">
        <v>0</v>
      </c>
      <c r="DM205" s="48">
        <v>2.4E-2</v>
      </c>
      <c r="DN205" s="11">
        <v>1.88</v>
      </c>
      <c r="DO205" s="49">
        <f t="shared" si="1382"/>
        <v>78333.333333333328</v>
      </c>
      <c r="DP205" s="56">
        <v>0</v>
      </c>
      <c r="DQ205" s="18">
        <v>0</v>
      </c>
      <c r="DR205" s="57">
        <v>0</v>
      </c>
      <c r="DS205" s="56">
        <v>0</v>
      </c>
      <c r="DT205" s="18">
        <v>0</v>
      </c>
      <c r="DU205" s="57">
        <v>0</v>
      </c>
      <c r="DV205" s="56">
        <v>0</v>
      </c>
      <c r="DW205" s="18">
        <v>0</v>
      </c>
      <c r="DX205" s="57">
        <v>0</v>
      </c>
      <c r="DY205" s="56">
        <v>0</v>
      </c>
      <c r="DZ205" s="18">
        <v>0</v>
      </c>
      <c r="EA205" s="57">
        <v>0</v>
      </c>
      <c r="EB205" s="56">
        <v>0</v>
      </c>
      <c r="EC205" s="18">
        <v>0</v>
      </c>
      <c r="ED205" s="57">
        <v>0</v>
      </c>
      <c r="EE205" s="56">
        <v>0</v>
      </c>
      <c r="EF205" s="18">
        <v>0</v>
      </c>
      <c r="EG205" s="57">
        <v>0</v>
      </c>
      <c r="EH205" s="56">
        <v>0</v>
      </c>
      <c r="EI205" s="18">
        <v>0</v>
      </c>
      <c r="EJ205" s="57">
        <v>0</v>
      </c>
      <c r="EK205" s="56">
        <v>0</v>
      </c>
      <c r="EL205" s="18">
        <v>0</v>
      </c>
      <c r="EM205" s="57">
        <f t="shared" si="1383"/>
        <v>0</v>
      </c>
      <c r="EN205" s="56">
        <v>0</v>
      </c>
      <c r="EO205" s="18">
        <v>0</v>
      </c>
      <c r="EP205" s="57">
        <v>0</v>
      </c>
      <c r="EQ205" s="48">
        <v>118.6842</v>
      </c>
      <c r="ER205" s="11">
        <v>9952.6620000000003</v>
      </c>
      <c r="ES205" s="49">
        <f t="shared" si="1384"/>
        <v>83858.356883224566</v>
      </c>
      <c r="ET205" s="56">
        <v>0</v>
      </c>
      <c r="EU205" s="18">
        <v>0</v>
      </c>
      <c r="EV205" s="57">
        <v>0</v>
      </c>
      <c r="EW205" s="56">
        <v>0</v>
      </c>
      <c r="EX205" s="18">
        <v>0</v>
      </c>
      <c r="EY205" s="57">
        <v>0</v>
      </c>
      <c r="EZ205" s="48">
        <v>1.4999999999999999E-2</v>
      </c>
      <c r="FA205" s="11">
        <v>2.3079999999999998</v>
      </c>
      <c r="FB205" s="49">
        <f t="shared" si="1402"/>
        <v>153866.66666666669</v>
      </c>
      <c r="FC205" s="56">
        <v>0</v>
      </c>
      <c r="FD205" s="18">
        <v>0</v>
      </c>
      <c r="FE205" s="57">
        <v>0</v>
      </c>
      <c r="FF205" s="56">
        <v>0</v>
      </c>
      <c r="FG205" s="18">
        <v>0</v>
      </c>
      <c r="FH205" s="57">
        <v>0</v>
      </c>
      <c r="FI205" s="56">
        <v>0</v>
      </c>
      <c r="FJ205" s="18">
        <v>0</v>
      </c>
      <c r="FK205" s="57">
        <v>0</v>
      </c>
      <c r="FL205" s="56">
        <v>0</v>
      </c>
      <c r="FM205" s="18">
        <v>0</v>
      </c>
      <c r="FN205" s="57">
        <v>0</v>
      </c>
      <c r="FO205" s="56">
        <v>0</v>
      </c>
      <c r="FP205" s="18">
        <v>0</v>
      </c>
      <c r="FQ205" s="57">
        <v>0</v>
      </c>
      <c r="FR205" s="56">
        <v>0</v>
      </c>
      <c r="FS205" s="18">
        <v>0</v>
      </c>
      <c r="FT205" s="57">
        <v>0</v>
      </c>
      <c r="FU205" s="56">
        <v>0</v>
      </c>
      <c r="FV205" s="18">
        <v>0</v>
      </c>
      <c r="FW205" s="57">
        <v>0</v>
      </c>
      <c r="FX205" s="56">
        <v>0</v>
      </c>
      <c r="FY205" s="18">
        <v>0</v>
      </c>
      <c r="FZ205" s="57">
        <v>0</v>
      </c>
      <c r="GA205" s="56">
        <v>0</v>
      </c>
      <c r="GB205" s="18">
        <v>0</v>
      </c>
      <c r="GC205" s="57">
        <v>0</v>
      </c>
      <c r="GD205" s="56">
        <v>0</v>
      </c>
      <c r="GE205" s="18">
        <v>0</v>
      </c>
      <c r="GF205" s="57">
        <v>0</v>
      </c>
      <c r="GG205" s="56">
        <v>0</v>
      </c>
      <c r="GH205" s="18">
        <v>0</v>
      </c>
      <c r="GI205" s="57">
        <v>0</v>
      </c>
      <c r="GJ205" s="56">
        <v>0</v>
      </c>
      <c r="GK205" s="18">
        <v>0</v>
      </c>
      <c r="GL205" s="57">
        <v>0</v>
      </c>
      <c r="GM205" s="48">
        <v>16.887599999999999</v>
      </c>
      <c r="GN205" s="11">
        <v>2090.623</v>
      </c>
      <c r="GO205" s="49">
        <f t="shared" si="1395"/>
        <v>123796.33577299322</v>
      </c>
      <c r="GP205" s="56">
        <v>0</v>
      </c>
      <c r="GQ205" s="18">
        <v>0</v>
      </c>
      <c r="GR205" s="57">
        <v>0</v>
      </c>
      <c r="GS205" s="48">
        <v>0.1</v>
      </c>
      <c r="GT205" s="11">
        <v>20.353999999999999</v>
      </c>
      <c r="GU205" s="49">
        <f t="shared" si="1385"/>
        <v>203540</v>
      </c>
      <c r="GV205" s="56">
        <v>0</v>
      </c>
      <c r="GW205" s="18">
        <v>0</v>
      </c>
      <c r="GX205" s="57">
        <v>0</v>
      </c>
      <c r="GY205" s="56">
        <v>0</v>
      </c>
      <c r="GZ205" s="18">
        <v>0</v>
      </c>
      <c r="HA205" s="57">
        <v>0</v>
      </c>
      <c r="HB205" s="56">
        <v>0</v>
      </c>
      <c r="HC205" s="18">
        <v>0</v>
      </c>
      <c r="HD205" s="57">
        <v>0</v>
      </c>
      <c r="HE205" s="56">
        <v>0</v>
      </c>
      <c r="HF205" s="18">
        <v>0</v>
      </c>
      <c r="HG205" s="57">
        <v>0</v>
      </c>
      <c r="HH205" s="56">
        <v>0</v>
      </c>
      <c r="HI205" s="18">
        <v>0</v>
      </c>
      <c r="HJ205" s="57">
        <v>0</v>
      </c>
      <c r="HK205" s="56">
        <v>0</v>
      </c>
      <c r="HL205" s="18">
        <v>0</v>
      </c>
      <c r="HM205" s="57">
        <v>0</v>
      </c>
      <c r="HN205" s="56">
        <v>0</v>
      </c>
      <c r="HO205" s="18">
        <v>0</v>
      </c>
      <c r="HP205" s="57">
        <v>0</v>
      </c>
      <c r="HQ205" s="56">
        <v>0</v>
      </c>
      <c r="HR205" s="18">
        <v>0</v>
      </c>
      <c r="HS205" s="57">
        <v>0</v>
      </c>
      <c r="HT205" s="48">
        <v>3.5000000000000001E-3</v>
      </c>
      <c r="HU205" s="11">
        <v>9.2999999999999999E-2</v>
      </c>
      <c r="HV205" s="49">
        <f t="shared" si="1397"/>
        <v>26571.428571428569</v>
      </c>
      <c r="HW205" s="48">
        <v>6.0433000000000003</v>
      </c>
      <c r="HX205" s="11">
        <v>1081.152</v>
      </c>
      <c r="HY205" s="49">
        <f t="shared" si="1398"/>
        <v>178900.93161021295</v>
      </c>
      <c r="HZ205" s="56">
        <v>0</v>
      </c>
      <c r="IA205" s="18">
        <v>0</v>
      </c>
      <c r="IB205" s="57">
        <v>0</v>
      </c>
      <c r="IC205" s="56"/>
      <c r="ID205" s="18"/>
      <c r="IE205" s="57"/>
      <c r="IF205" s="56"/>
      <c r="IG205" s="18"/>
      <c r="IH205" s="57"/>
      <c r="II205" s="56"/>
      <c r="IJ205" s="18"/>
      <c r="IK205" s="57"/>
      <c r="IL205" s="56"/>
      <c r="IM205" s="18"/>
      <c r="IN205" s="57"/>
      <c r="IO205" s="56"/>
      <c r="IP205" s="18"/>
      <c r="IQ205" s="57"/>
      <c r="IR205" s="56">
        <v>0</v>
      </c>
      <c r="IS205" s="18">
        <v>0</v>
      </c>
      <c r="IT205" s="57">
        <v>0</v>
      </c>
      <c r="IU205" s="10">
        <f t="shared" si="1388"/>
        <v>298.56779</v>
      </c>
      <c r="IV205" s="15">
        <f t="shared" si="1389"/>
        <v>25527.718000000001</v>
      </c>
      <c r="IW205" s="6"/>
      <c r="IX205" s="9"/>
      <c r="IY205" s="6"/>
      <c r="IZ205" s="6"/>
      <c r="JA205" s="6"/>
      <c r="JB205" s="9"/>
      <c r="JC205" s="6"/>
      <c r="JD205" s="6"/>
      <c r="JE205" s="6"/>
      <c r="JF205" s="9"/>
      <c r="JG205" s="6"/>
      <c r="JH205" s="6"/>
      <c r="JI205" s="1"/>
      <c r="JJ205" s="2"/>
      <c r="JK205" s="1"/>
      <c r="JL205" s="1"/>
      <c r="JM205" s="1"/>
      <c r="JN205" s="2"/>
      <c r="JO205" s="1"/>
      <c r="JP205" s="1"/>
      <c r="JQ205" s="1"/>
      <c r="JR205" s="2"/>
      <c r="JS205" s="1"/>
      <c r="JT205" s="1"/>
      <c r="JU205" s="1"/>
      <c r="JV205" s="2"/>
      <c r="JW205" s="1"/>
      <c r="JX205" s="1"/>
      <c r="JY205" s="1"/>
      <c r="JZ205" s="2"/>
      <c r="KA205" s="1"/>
      <c r="KB205" s="1"/>
      <c r="KC205" s="1"/>
      <c r="KD205" s="2"/>
      <c r="KE205" s="1"/>
      <c r="KF205" s="1"/>
      <c r="KG205" s="1"/>
      <c r="KH205" s="2"/>
      <c r="KI205" s="1"/>
      <c r="KJ205" s="1"/>
      <c r="KK205" s="1"/>
      <c r="KL205" s="2"/>
      <c r="KM205" s="1"/>
      <c r="KN205" s="1"/>
      <c r="KO205" s="1"/>
    </row>
    <row r="206" spans="1:376" x14ac:dyDescent="0.3">
      <c r="A206" s="64">
        <v>2019</v>
      </c>
      <c r="B206" s="65" t="s">
        <v>10</v>
      </c>
      <c r="C206" s="56">
        <v>0</v>
      </c>
      <c r="D206" s="18">
        <v>0</v>
      </c>
      <c r="E206" s="57">
        <f t="shared" si="1367"/>
        <v>0</v>
      </c>
      <c r="F206" s="56">
        <v>0</v>
      </c>
      <c r="G206" s="18">
        <v>0</v>
      </c>
      <c r="H206" s="57">
        <v>0</v>
      </c>
      <c r="I206" s="56">
        <v>0</v>
      </c>
      <c r="J206" s="18">
        <v>0</v>
      </c>
      <c r="K206" s="57">
        <v>0</v>
      </c>
      <c r="L206" s="56">
        <v>0</v>
      </c>
      <c r="M206" s="18">
        <v>0</v>
      </c>
      <c r="N206" s="57">
        <v>0</v>
      </c>
      <c r="O206" s="56">
        <v>0</v>
      </c>
      <c r="P206" s="18">
        <v>0</v>
      </c>
      <c r="Q206" s="57">
        <v>0</v>
      </c>
      <c r="R206" s="48">
        <v>6.016</v>
      </c>
      <c r="S206" s="11">
        <v>354.09500000000003</v>
      </c>
      <c r="T206" s="49">
        <f t="shared" si="1369"/>
        <v>58858.876329787236</v>
      </c>
      <c r="U206" s="56">
        <v>0</v>
      </c>
      <c r="V206" s="18">
        <v>0</v>
      </c>
      <c r="W206" s="57">
        <v>0</v>
      </c>
      <c r="X206" s="48">
        <v>10.119999999999999</v>
      </c>
      <c r="Y206" s="11">
        <v>645.86699999999996</v>
      </c>
      <c r="Z206" s="49">
        <f t="shared" si="1370"/>
        <v>63820.849802371544</v>
      </c>
      <c r="AA206" s="56">
        <v>0</v>
      </c>
      <c r="AB206" s="18">
        <v>0</v>
      </c>
      <c r="AC206" s="57">
        <f t="shared" si="1371"/>
        <v>0</v>
      </c>
      <c r="AD206" s="56">
        <v>0</v>
      </c>
      <c r="AE206" s="18">
        <v>0</v>
      </c>
      <c r="AF206" s="57">
        <v>0</v>
      </c>
      <c r="AG206" s="56">
        <v>0</v>
      </c>
      <c r="AH206" s="18">
        <v>0</v>
      </c>
      <c r="AI206" s="57">
        <v>0</v>
      </c>
      <c r="AJ206" s="56">
        <v>0</v>
      </c>
      <c r="AK206" s="18">
        <v>0</v>
      </c>
      <c r="AL206" s="57">
        <v>0</v>
      </c>
      <c r="AM206" s="48">
        <v>0.8</v>
      </c>
      <c r="AN206" s="11">
        <v>126.97</v>
      </c>
      <c r="AO206" s="49">
        <f t="shared" si="1372"/>
        <v>158712.49999999997</v>
      </c>
      <c r="AP206" s="56">
        <v>0</v>
      </c>
      <c r="AQ206" s="18">
        <v>0</v>
      </c>
      <c r="AR206" s="57">
        <v>0</v>
      </c>
      <c r="AS206" s="56">
        <v>0</v>
      </c>
      <c r="AT206" s="18">
        <v>0</v>
      </c>
      <c r="AU206" s="57">
        <f t="shared" si="1373"/>
        <v>0</v>
      </c>
      <c r="AV206" s="56">
        <v>0</v>
      </c>
      <c r="AW206" s="18">
        <v>0</v>
      </c>
      <c r="AX206" s="57">
        <v>0</v>
      </c>
      <c r="AY206" s="56">
        <v>0</v>
      </c>
      <c r="AZ206" s="18">
        <v>0</v>
      </c>
      <c r="BA206" s="57">
        <v>0</v>
      </c>
      <c r="BB206" s="56">
        <v>0</v>
      </c>
      <c r="BC206" s="18">
        <v>0</v>
      </c>
      <c r="BD206" s="57">
        <v>0</v>
      </c>
      <c r="BE206" s="56">
        <v>0</v>
      </c>
      <c r="BF206" s="18">
        <v>0</v>
      </c>
      <c r="BG206" s="57">
        <v>0</v>
      </c>
      <c r="BH206" s="56">
        <v>0</v>
      </c>
      <c r="BI206" s="18">
        <v>0</v>
      </c>
      <c r="BJ206" s="57">
        <v>0</v>
      </c>
      <c r="BK206" s="48">
        <v>39.190150000000003</v>
      </c>
      <c r="BL206" s="11">
        <v>3033.6219999999998</v>
      </c>
      <c r="BM206" s="49">
        <f t="shared" si="1376"/>
        <v>77407.767002677952</v>
      </c>
      <c r="BN206" s="56">
        <v>0</v>
      </c>
      <c r="BO206" s="18">
        <v>0</v>
      </c>
      <c r="BP206" s="57">
        <v>0</v>
      </c>
      <c r="BQ206" s="48">
        <v>111.32491</v>
      </c>
      <c r="BR206" s="11">
        <v>6341.9989999999998</v>
      </c>
      <c r="BS206" s="49">
        <f t="shared" si="1377"/>
        <v>56968.373026306508</v>
      </c>
      <c r="BT206" s="56">
        <v>0</v>
      </c>
      <c r="BU206" s="18">
        <v>0</v>
      </c>
      <c r="BV206" s="57">
        <v>0</v>
      </c>
      <c r="BW206" s="56">
        <v>0</v>
      </c>
      <c r="BX206" s="18">
        <v>0</v>
      </c>
      <c r="BY206" s="57">
        <v>0</v>
      </c>
      <c r="BZ206" s="56">
        <v>0</v>
      </c>
      <c r="CA206" s="18">
        <v>0</v>
      </c>
      <c r="CB206" s="57">
        <v>0</v>
      </c>
      <c r="CC206" s="56">
        <v>0</v>
      </c>
      <c r="CD206" s="18">
        <v>0</v>
      </c>
      <c r="CE206" s="57">
        <v>0</v>
      </c>
      <c r="CF206" s="48">
        <v>0.3</v>
      </c>
      <c r="CG206" s="11">
        <v>108.47499999999999</v>
      </c>
      <c r="CH206" s="49">
        <f t="shared" si="1378"/>
        <v>361583.33333333331</v>
      </c>
      <c r="CI206" s="56">
        <v>0</v>
      </c>
      <c r="CJ206" s="18">
        <v>0</v>
      </c>
      <c r="CK206" s="57">
        <v>0</v>
      </c>
      <c r="CL206" s="56">
        <v>0</v>
      </c>
      <c r="CM206" s="18">
        <v>0</v>
      </c>
      <c r="CN206" s="57">
        <v>0</v>
      </c>
      <c r="CO206" s="48">
        <v>8.0000000000000002E-3</v>
      </c>
      <c r="CP206" s="11">
        <v>4.9960000000000004</v>
      </c>
      <c r="CQ206" s="49">
        <f t="shared" si="1380"/>
        <v>624500</v>
      </c>
      <c r="CR206" s="56">
        <v>0</v>
      </c>
      <c r="CS206" s="18">
        <v>0</v>
      </c>
      <c r="CT206" s="57">
        <v>0</v>
      </c>
      <c r="CU206" s="48">
        <v>2.99E-3</v>
      </c>
      <c r="CV206" s="11">
        <v>0.186</v>
      </c>
      <c r="CW206" s="49">
        <f t="shared" si="1404"/>
        <v>62207.357859531767</v>
      </c>
      <c r="CX206" s="48">
        <v>0.79500000000000004</v>
      </c>
      <c r="CY206" s="11">
        <v>271.81799999999998</v>
      </c>
      <c r="CZ206" s="49">
        <f t="shared" si="1381"/>
        <v>341909.43396226416</v>
      </c>
      <c r="DA206" s="56">
        <v>0</v>
      </c>
      <c r="DB206" s="18">
        <v>0</v>
      </c>
      <c r="DC206" s="57">
        <v>0</v>
      </c>
      <c r="DD206" s="56">
        <v>0</v>
      </c>
      <c r="DE206" s="18">
        <v>0</v>
      </c>
      <c r="DF206" s="57">
        <v>0</v>
      </c>
      <c r="DG206" s="56">
        <v>0</v>
      </c>
      <c r="DH206" s="18">
        <v>0</v>
      </c>
      <c r="DI206" s="57">
        <v>0</v>
      </c>
      <c r="DJ206" s="56">
        <v>0</v>
      </c>
      <c r="DK206" s="18">
        <v>0</v>
      </c>
      <c r="DL206" s="57">
        <v>0</v>
      </c>
      <c r="DM206" s="48">
        <v>0.13100000000000001</v>
      </c>
      <c r="DN206" s="11">
        <v>1.645</v>
      </c>
      <c r="DO206" s="49">
        <f t="shared" si="1382"/>
        <v>12557.251908396946</v>
      </c>
      <c r="DP206" s="56">
        <v>0</v>
      </c>
      <c r="DQ206" s="18">
        <v>0</v>
      </c>
      <c r="DR206" s="57">
        <v>0</v>
      </c>
      <c r="DS206" s="56">
        <v>0</v>
      </c>
      <c r="DT206" s="18">
        <v>0</v>
      </c>
      <c r="DU206" s="57">
        <v>0</v>
      </c>
      <c r="DV206" s="56">
        <v>0</v>
      </c>
      <c r="DW206" s="18">
        <v>0</v>
      </c>
      <c r="DX206" s="57">
        <v>0</v>
      </c>
      <c r="DY206" s="56">
        <v>0</v>
      </c>
      <c r="DZ206" s="18">
        <v>0</v>
      </c>
      <c r="EA206" s="57">
        <v>0</v>
      </c>
      <c r="EB206" s="56">
        <v>0</v>
      </c>
      <c r="EC206" s="18">
        <v>0</v>
      </c>
      <c r="ED206" s="57">
        <v>0</v>
      </c>
      <c r="EE206" s="56">
        <v>0</v>
      </c>
      <c r="EF206" s="18">
        <v>0</v>
      </c>
      <c r="EG206" s="57">
        <v>0</v>
      </c>
      <c r="EH206" s="56">
        <v>0</v>
      </c>
      <c r="EI206" s="18">
        <v>0</v>
      </c>
      <c r="EJ206" s="57">
        <v>0</v>
      </c>
      <c r="EK206" s="56">
        <v>0</v>
      </c>
      <c r="EL206" s="18">
        <v>0</v>
      </c>
      <c r="EM206" s="57">
        <f t="shared" si="1383"/>
        <v>0</v>
      </c>
      <c r="EN206" s="56">
        <v>0</v>
      </c>
      <c r="EO206" s="18">
        <v>0</v>
      </c>
      <c r="EP206" s="57">
        <v>0</v>
      </c>
      <c r="EQ206" s="48">
        <v>35.86318</v>
      </c>
      <c r="ER206" s="11">
        <v>3323.3</v>
      </c>
      <c r="ES206" s="49">
        <f t="shared" si="1384"/>
        <v>92666.071441517459</v>
      </c>
      <c r="ET206" s="56">
        <v>0</v>
      </c>
      <c r="EU206" s="18">
        <v>0</v>
      </c>
      <c r="EV206" s="57">
        <v>0</v>
      </c>
      <c r="EW206" s="56">
        <v>0</v>
      </c>
      <c r="EX206" s="18">
        <v>0</v>
      </c>
      <c r="EY206" s="57">
        <v>0</v>
      </c>
      <c r="EZ206" s="56">
        <v>0</v>
      </c>
      <c r="FA206" s="18">
        <v>0</v>
      </c>
      <c r="FB206" s="57">
        <v>0</v>
      </c>
      <c r="FC206" s="56">
        <v>0</v>
      </c>
      <c r="FD206" s="18">
        <v>0</v>
      </c>
      <c r="FE206" s="57">
        <v>0</v>
      </c>
      <c r="FF206" s="48">
        <v>22</v>
      </c>
      <c r="FG206" s="11">
        <v>606.53399999999999</v>
      </c>
      <c r="FH206" s="49">
        <f t="shared" ref="FH206" si="1405">FG206/FF206*1000</f>
        <v>27569.727272727276</v>
      </c>
      <c r="FI206" s="56">
        <v>0</v>
      </c>
      <c r="FJ206" s="18">
        <v>0</v>
      </c>
      <c r="FK206" s="57">
        <v>0</v>
      </c>
      <c r="FL206" s="56">
        <v>0</v>
      </c>
      <c r="FM206" s="18">
        <v>0</v>
      </c>
      <c r="FN206" s="57">
        <v>0</v>
      </c>
      <c r="FO206" s="48">
        <v>0.34320000000000001</v>
      </c>
      <c r="FP206" s="11">
        <v>145.65799999999999</v>
      </c>
      <c r="FQ206" s="49">
        <f t="shared" si="1403"/>
        <v>424411.42191142187</v>
      </c>
      <c r="FR206" s="56">
        <v>0</v>
      </c>
      <c r="FS206" s="18">
        <v>0</v>
      </c>
      <c r="FT206" s="57">
        <v>0</v>
      </c>
      <c r="FU206" s="56">
        <v>0</v>
      </c>
      <c r="FV206" s="18">
        <v>0</v>
      </c>
      <c r="FW206" s="57">
        <v>0</v>
      </c>
      <c r="FX206" s="56">
        <v>0</v>
      </c>
      <c r="FY206" s="18">
        <v>0</v>
      </c>
      <c r="FZ206" s="57">
        <v>0</v>
      </c>
      <c r="GA206" s="56">
        <v>0</v>
      </c>
      <c r="GB206" s="18">
        <v>0</v>
      </c>
      <c r="GC206" s="57">
        <v>0</v>
      </c>
      <c r="GD206" s="56">
        <v>0</v>
      </c>
      <c r="GE206" s="18">
        <v>0</v>
      </c>
      <c r="GF206" s="57">
        <v>0</v>
      </c>
      <c r="GG206" s="56">
        <v>0</v>
      </c>
      <c r="GH206" s="18">
        <v>0</v>
      </c>
      <c r="GI206" s="57">
        <v>0</v>
      </c>
      <c r="GJ206" s="56">
        <v>0</v>
      </c>
      <c r="GK206" s="18">
        <v>0</v>
      </c>
      <c r="GL206" s="57">
        <v>0</v>
      </c>
      <c r="GM206" s="48">
        <v>11.9064</v>
      </c>
      <c r="GN206" s="11">
        <v>1533.126</v>
      </c>
      <c r="GO206" s="49">
        <f t="shared" si="1395"/>
        <v>128764.86595444467</v>
      </c>
      <c r="GP206" s="56">
        <v>0</v>
      </c>
      <c r="GQ206" s="18">
        <v>0</v>
      </c>
      <c r="GR206" s="57">
        <v>0</v>
      </c>
      <c r="GS206" s="48">
        <v>0.9</v>
      </c>
      <c r="GT206" s="11">
        <v>213.04300000000001</v>
      </c>
      <c r="GU206" s="49">
        <f t="shared" si="1385"/>
        <v>236714.44444444444</v>
      </c>
      <c r="GV206" s="56">
        <v>0</v>
      </c>
      <c r="GW206" s="18">
        <v>0</v>
      </c>
      <c r="GX206" s="57">
        <v>0</v>
      </c>
      <c r="GY206" s="56">
        <v>0</v>
      </c>
      <c r="GZ206" s="18">
        <v>0</v>
      </c>
      <c r="HA206" s="57">
        <v>0</v>
      </c>
      <c r="HB206" s="56">
        <v>0</v>
      </c>
      <c r="HC206" s="18">
        <v>0</v>
      </c>
      <c r="HD206" s="57">
        <v>0</v>
      </c>
      <c r="HE206" s="48">
        <v>38.94</v>
      </c>
      <c r="HF206" s="11">
        <v>159.09899999999999</v>
      </c>
      <c r="HG206" s="49">
        <f t="shared" si="1386"/>
        <v>4085.7473035439139</v>
      </c>
      <c r="HH206" s="56">
        <v>0</v>
      </c>
      <c r="HI206" s="18">
        <v>0</v>
      </c>
      <c r="HJ206" s="57">
        <v>0</v>
      </c>
      <c r="HK206" s="56">
        <v>0</v>
      </c>
      <c r="HL206" s="18">
        <v>0</v>
      </c>
      <c r="HM206" s="57">
        <v>0</v>
      </c>
      <c r="HN206" s="56">
        <v>0</v>
      </c>
      <c r="HO206" s="18">
        <v>0</v>
      </c>
      <c r="HP206" s="57">
        <v>0</v>
      </c>
      <c r="HQ206" s="56">
        <v>0</v>
      </c>
      <c r="HR206" s="18">
        <v>0</v>
      </c>
      <c r="HS206" s="57">
        <v>0</v>
      </c>
      <c r="HT206" s="48">
        <v>0.1</v>
      </c>
      <c r="HU206" s="11">
        <v>35.871000000000002</v>
      </c>
      <c r="HV206" s="49">
        <f t="shared" si="1397"/>
        <v>358710</v>
      </c>
      <c r="HW206" s="48">
        <v>10.947469999999999</v>
      </c>
      <c r="HX206" s="11">
        <v>1196.9100000000001</v>
      </c>
      <c r="HY206" s="49">
        <f t="shared" si="1398"/>
        <v>109332.1105241668</v>
      </c>
      <c r="HZ206" s="48">
        <v>2.1000000000000001E-2</v>
      </c>
      <c r="IA206" s="11">
        <v>0.315</v>
      </c>
      <c r="IB206" s="49">
        <f t="shared" si="1387"/>
        <v>15000</v>
      </c>
      <c r="IC206" s="56"/>
      <c r="ID206" s="18"/>
      <c r="IE206" s="57"/>
      <c r="IF206" s="56"/>
      <c r="IG206" s="18"/>
      <c r="IH206" s="57"/>
      <c r="II206" s="56"/>
      <c r="IJ206" s="18"/>
      <c r="IK206" s="57"/>
      <c r="IL206" s="56"/>
      <c r="IM206" s="18"/>
      <c r="IN206" s="57"/>
      <c r="IO206" s="56"/>
      <c r="IP206" s="18"/>
      <c r="IQ206" s="57"/>
      <c r="IR206" s="56">
        <v>0</v>
      </c>
      <c r="IS206" s="18">
        <v>0</v>
      </c>
      <c r="IT206" s="57">
        <v>0</v>
      </c>
      <c r="IU206" s="10">
        <f t="shared" si="1388"/>
        <v>289.7093000000001</v>
      </c>
      <c r="IV206" s="15">
        <f t="shared" si="1389"/>
        <v>18103.528999999995</v>
      </c>
      <c r="IW206" s="6"/>
      <c r="IX206" s="9"/>
      <c r="IY206" s="6"/>
      <c r="IZ206" s="6"/>
      <c r="JA206" s="6"/>
      <c r="JB206" s="9"/>
      <c r="JC206" s="6"/>
      <c r="JD206" s="6"/>
      <c r="JE206" s="6"/>
      <c r="JF206" s="9"/>
      <c r="JG206" s="6"/>
      <c r="JH206" s="6"/>
      <c r="JI206" s="1"/>
      <c r="JJ206" s="2"/>
      <c r="JK206" s="1"/>
      <c r="JL206" s="1"/>
      <c r="JM206" s="1"/>
      <c r="JN206" s="2"/>
      <c r="JO206" s="1"/>
      <c r="JP206" s="1"/>
      <c r="JQ206" s="1"/>
      <c r="JR206" s="2"/>
      <c r="JS206" s="1"/>
      <c r="JT206" s="1"/>
      <c r="JU206" s="1"/>
      <c r="JV206" s="2"/>
      <c r="JW206" s="1"/>
      <c r="JX206" s="1"/>
      <c r="JY206" s="1"/>
      <c r="JZ206" s="2"/>
      <c r="KA206" s="1"/>
      <c r="KB206" s="1"/>
      <c r="KC206" s="1"/>
      <c r="KD206" s="2"/>
      <c r="KE206" s="1"/>
      <c r="KF206" s="1"/>
      <c r="KG206" s="1"/>
      <c r="KH206" s="2"/>
      <c r="KI206" s="1"/>
      <c r="KJ206" s="1"/>
      <c r="KK206" s="1"/>
      <c r="KL206" s="2"/>
      <c r="KM206" s="1"/>
      <c r="KN206" s="1"/>
      <c r="KO206" s="1"/>
    </row>
    <row r="207" spans="1:376" x14ac:dyDescent="0.3">
      <c r="A207" s="64">
        <v>2019</v>
      </c>
      <c r="B207" s="65" t="s">
        <v>11</v>
      </c>
      <c r="C207" s="56">
        <v>0</v>
      </c>
      <c r="D207" s="18">
        <v>0</v>
      </c>
      <c r="E207" s="57">
        <f t="shared" si="1367"/>
        <v>0</v>
      </c>
      <c r="F207" s="56">
        <v>0</v>
      </c>
      <c r="G207" s="18">
        <v>0</v>
      </c>
      <c r="H207" s="57">
        <v>0</v>
      </c>
      <c r="I207" s="48">
        <v>4.8427299999999995</v>
      </c>
      <c r="J207" s="11">
        <v>155.63399999999999</v>
      </c>
      <c r="K207" s="49">
        <f t="shared" si="1390"/>
        <v>32137.657891313374</v>
      </c>
      <c r="L207" s="56">
        <v>0</v>
      </c>
      <c r="M207" s="18">
        <v>0</v>
      </c>
      <c r="N207" s="57">
        <v>0</v>
      </c>
      <c r="O207" s="56">
        <v>0</v>
      </c>
      <c r="P207" s="18">
        <v>0</v>
      </c>
      <c r="Q207" s="57">
        <v>0</v>
      </c>
      <c r="R207" s="48">
        <v>11.505000000000001</v>
      </c>
      <c r="S207" s="11">
        <v>742.21400000000006</v>
      </c>
      <c r="T207" s="49">
        <f t="shared" si="1369"/>
        <v>64512.299000434592</v>
      </c>
      <c r="U207" s="56">
        <v>0</v>
      </c>
      <c r="V207" s="18">
        <v>0</v>
      </c>
      <c r="W207" s="57">
        <v>0</v>
      </c>
      <c r="X207" s="48">
        <v>0.44</v>
      </c>
      <c r="Y207" s="11">
        <v>76.510999999999996</v>
      </c>
      <c r="Z207" s="49">
        <f t="shared" si="1370"/>
        <v>173888.63636363635</v>
      </c>
      <c r="AA207" s="56">
        <v>0</v>
      </c>
      <c r="AB207" s="18">
        <v>0</v>
      </c>
      <c r="AC207" s="57">
        <f t="shared" si="1371"/>
        <v>0</v>
      </c>
      <c r="AD207" s="56">
        <v>0</v>
      </c>
      <c r="AE207" s="18">
        <v>0</v>
      </c>
      <c r="AF207" s="57">
        <v>0</v>
      </c>
      <c r="AG207" s="56">
        <v>0</v>
      </c>
      <c r="AH207" s="18">
        <v>0</v>
      </c>
      <c r="AI207" s="57">
        <v>0</v>
      </c>
      <c r="AJ207" s="56">
        <v>0</v>
      </c>
      <c r="AK207" s="18">
        <v>0</v>
      </c>
      <c r="AL207" s="57">
        <v>0</v>
      </c>
      <c r="AM207" s="48">
        <v>0.9</v>
      </c>
      <c r="AN207" s="11">
        <v>472.17200000000003</v>
      </c>
      <c r="AO207" s="49">
        <f t="shared" si="1372"/>
        <v>524635.55555555562</v>
      </c>
      <c r="AP207" s="56">
        <v>0</v>
      </c>
      <c r="AQ207" s="18">
        <v>0</v>
      </c>
      <c r="AR207" s="57">
        <v>0</v>
      </c>
      <c r="AS207" s="56">
        <v>0</v>
      </c>
      <c r="AT207" s="18">
        <v>0</v>
      </c>
      <c r="AU207" s="57">
        <f t="shared" si="1373"/>
        <v>0</v>
      </c>
      <c r="AV207" s="56">
        <v>0</v>
      </c>
      <c r="AW207" s="18">
        <v>0</v>
      </c>
      <c r="AX207" s="57">
        <v>0</v>
      </c>
      <c r="AY207" s="48">
        <v>36.200000000000003</v>
      </c>
      <c r="AZ207" s="11">
        <v>2146.2869999999998</v>
      </c>
      <c r="BA207" s="49">
        <f t="shared" si="1374"/>
        <v>59289.696132596677</v>
      </c>
      <c r="BB207" s="56">
        <v>0</v>
      </c>
      <c r="BC207" s="18">
        <v>0</v>
      </c>
      <c r="BD207" s="57">
        <v>0</v>
      </c>
      <c r="BE207" s="48">
        <v>306.43040999999999</v>
      </c>
      <c r="BF207" s="11">
        <v>2248.0659999999998</v>
      </c>
      <c r="BG207" s="49">
        <f t="shared" si="1375"/>
        <v>7336.3019029345032</v>
      </c>
      <c r="BH207" s="56">
        <v>0</v>
      </c>
      <c r="BI207" s="18">
        <v>0</v>
      </c>
      <c r="BJ207" s="57">
        <v>0</v>
      </c>
      <c r="BK207" s="48">
        <v>0.44113999999999998</v>
      </c>
      <c r="BL207" s="11">
        <v>59.037999999999997</v>
      </c>
      <c r="BM207" s="49">
        <f t="shared" si="1376"/>
        <v>133830.52999047923</v>
      </c>
      <c r="BN207" s="56">
        <v>0</v>
      </c>
      <c r="BO207" s="18">
        <v>0</v>
      </c>
      <c r="BP207" s="57">
        <v>0</v>
      </c>
      <c r="BQ207" s="48">
        <v>75.107820000000004</v>
      </c>
      <c r="BR207" s="11">
        <v>4145.3689999999997</v>
      </c>
      <c r="BS207" s="49">
        <f t="shared" si="1377"/>
        <v>55192.242299137419</v>
      </c>
      <c r="BT207" s="56">
        <v>0</v>
      </c>
      <c r="BU207" s="18">
        <v>0</v>
      </c>
      <c r="BV207" s="57">
        <v>0</v>
      </c>
      <c r="BW207" s="56">
        <v>0</v>
      </c>
      <c r="BX207" s="18">
        <v>0</v>
      </c>
      <c r="BY207" s="57">
        <v>0</v>
      </c>
      <c r="BZ207" s="56">
        <v>0</v>
      </c>
      <c r="CA207" s="18">
        <v>0</v>
      </c>
      <c r="CB207" s="57">
        <v>0</v>
      </c>
      <c r="CC207" s="56">
        <v>0</v>
      </c>
      <c r="CD207" s="18">
        <v>0</v>
      </c>
      <c r="CE207" s="57">
        <v>0</v>
      </c>
      <c r="CF207" s="56">
        <v>0</v>
      </c>
      <c r="CG207" s="18">
        <v>0</v>
      </c>
      <c r="CH207" s="57">
        <v>0</v>
      </c>
      <c r="CI207" s="48">
        <v>0.75</v>
      </c>
      <c r="CJ207" s="11">
        <v>6.5970000000000004</v>
      </c>
      <c r="CK207" s="49">
        <f t="shared" si="1379"/>
        <v>8796.0000000000018</v>
      </c>
      <c r="CL207" s="56">
        <v>0</v>
      </c>
      <c r="CM207" s="18">
        <v>0</v>
      </c>
      <c r="CN207" s="57">
        <v>0</v>
      </c>
      <c r="CO207" s="48">
        <v>0.21</v>
      </c>
      <c r="CP207" s="11">
        <v>250.029</v>
      </c>
      <c r="CQ207" s="49">
        <f t="shared" si="1380"/>
        <v>1190614.2857142857</v>
      </c>
      <c r="CR207" s="56">
        <v>0</v>
      </c>
      <c r="CS207" s="18">
        <v>0</v>
      </c>
      <c r="CT207" s="57">
        <v>0</v>
      </c>
      <c r="CU207" s="48">
        <v>8.5180000000000007</v>
      </c>
      <c r="CV207" s="11">
        <v>382.83300000000003</v>
      </c>
      <c r="CW207" s="49">
        <f t="shared" si="1404"/>
        <v>44944.000939187601</v>
      </c>
      <c r="CX207" s="48">
        <v>1.02</v>
      </c>
      <c r="CY207" s="11">
        <v>367.94900000000001</v>
      </c>
      <c r="CZ207" s="49">
        <f t="shared" si="1381"/>
        <v>360734.31372549024</v>
      </c>
      <c r="DA207" s="56">
        <v>0</v>
      </c>
      <c r="DB207" s="18">
        <v>0</v>
      </c>
      <c r="DC207" s="57">
        <v>0</v>
      </c>
      <c r="DD207" s="56">
        <v>0</v>
      </c>
      <c r="DE207" s="18">
        <v>0</v>
      </c>
      <c r="DF207" s="57">
        <v>0</v>
      </c>
      <c r="DG207" s="56">
        <v>0</v>
      </c>
      <c r="DH207" s="18">
        <v>0</v>
      </c>
      <c r="DI207" s="57">
        <v>0</v>
      </c>
      <c r="DJ207" s="56">
        <v>0</v>
      </c>
      <c r="DK207" s="18">
        <v>0</v>
      </c>
      <c r="DL207" s="57">
        <v>0</v>
      </c>
      <c r="DM207" s="56">
        <v>0</v>
      </c>
      <c r="DN207" s="18">
        <v>0</v>
      </c>
      <c r="DO207" s="57">
        <v>0</v>
      </c>
      <c r="DP207" s="56">
        <v>0</v>
      </c>
      <c r="DQ207" s="18">
        <v>0</v>
      </c>
      <c r="DR207" s="57">
        <v>0</v>
      </c>
      <c r="DS207" s="48">
        <v>0</v>
      </c>
      <c r="DT207" s="11">
        <v>0</v>
      </c>
      <c r="DU207" s="49">
        <v>0</v>
      </c>
      <c r="DV207" s="48">
        <v>24.77036</v>
      </c>
      <c r="DW207" s="11">
        <v>607.91099999999994</v>
      </c>
      <c r="DX207" s="49">
        <f t="shared" si="1393"/>
        <v>24541.871817769297</v>
      </c>
      <c r="DY207" s="56">
        <v>0</v>
      </c>
      <c r="DZ207" s="18">
        <v>0</v>
      </c>
      <c r="EA207" s="57">
        <v>0</v>
      </c>
      <c r="EB207" s="56">
        <v>0</v>
      </c>
      <c r="EC207" s="18">
        <v>0</v>
      </c>
      <c r="ED207" s="57">
        <v>0</v>
      </c>
      <c r="EE207" s="56">
        <v>0</v>
      </c>
      <c r="EF207" s="18">
        <v>0</v>
      </c>
      <c r="EG207" s="57">
        <v>0</v>
      </c>
      <c r="EH207" s="56">
        <v>0</v>
      </c>
      <c r="EI207" s="18">
        <v>0</v>
      </c>
      <c r="EJ207" s="57">
        <v>0</v>
      </c>
      <c r="EK207" s="56">
        <v>0</v>
      </c>
      <c r="EL207" s="18">
        <v>0</v>
      </c>
      <c r="EM207" s="57">
        <f t="shared" si="1383"/>
        <v>0</v>
      </c>
      <c r="EN207" s="56">
        <v>0</v>
      </c>
      <c r="EO207" s="18">
        <v>0</v>
      </c>
      <c r="EP207" s="57">
        <v>0</v>
      </c>
      <c r="EQ207" s="48">
        <v>82.744369999999989</v>
      </c>
      <c r="ER207" s="11">
        <v>8651.768</v>
      </c>
      <c r="ES207" s="49">
        <f t="shared" si="1384"/>
        <v>104560.20149769708</v>
      </c>
      <c r="ET207" s="56">
        <v>0</v>
      </c>
      <c r="EU207" s="18">
        <v>0</v>
      </c>
      <c r="EV207" s="57">
        <v>0</v>
      </c>
      <c r="EW207" s="56">
        <v>0</v>
      </c>
      <c r="EX207" s="18">
        <v>0</v>
      </c>
      <c r="EY207" s="57">
        <v>0</v>
      </c>
      <c r="EZ207" s="56">
        <v>0</v>
      </c>
      <c r="FA207" s="18">
        <v>0</v>
      </c>
      <c r="FB207" s="57">
        <v>0</v>
      </c>
      <c r="FC207" s="56">
        <v>0</v>
      </c>
      <c r="FD207" s="18">
        <v>0</v>
      </c>
      <c r="FE207" s="57">
        <v>0</v>
      </c>
      <c r="FF207" s="56">
        <v>0</v>
      </c>
      <c r="FG207" s="18">
        <v>0</v>
      </c>
      <c r="FH207" s="57">
        <v>0</v>
      </c>
      <c r="FI207" s="56">
        <v>0</v>
      </c>
      <c r="FJ207" s="18">
        <v>0</v>
      </c>
      <c r="FK207" s="57">
        <v>0</v>
      </c>
      <c r="FL207" s="56">
        <v>0</v>
      </c>
      <c r="FM207" s="18">
        <v>0</v>
      </c>
      <c r="FN207" s="57">
        <v>0</v>
      </c>
      <c r="FO207" s="56">
        <v>0</v>
      </c>
      <c r="FP207" s="18">
        <v>0</v>
      </c>
      <c r="FQ207" s="57">
        <v>0</v>
      </c>
      <c r="FR207" s="56">
        <v>0</v>
      </c>
      <c r="FS207" s="18">
        <v>0</v>
      </c>
      <c r="FT207" s="57">
        <v>0</v>
      </c>
      <c r="FU207" s="56">
        <v>0</v>
      </c>
      <c r="FV207" s="18">
        <v>0</v>
      </c>
      <c r="FW207" s="57">
        <v>0</v>
      </c>
      <c r="FX207" s="56">
        <v>0</v>
      </c>
      <c r="FY207" s="18">
        <v>0</v>
      </c>
      <c r="FZ207" s="57">
        <v>0</v>
      </c>
      <c r="GA207" s="56">
        <v>0</v>
      </c>
      <c r="GB207" s="18">
        <v>0</v>
      </c>
      <c r="GC207" s="57">
        <v>0</v>
      </c>
      <c r="GD207" s="56">
        <v>0</v>
      </c>
      <c r="GE207" s="18">
        <v>0</v>
      </c>
      <c r="GF207" s="57">
        <v>0</v>
      </c>
      <c r="GG207" s="56">
        <v>0</v>
      </c>
      <c r="GH207" s="18">
        <v>0</v>
      </c>
      <c r="GI207" s="57">
        <v>0</v>
      </c>
      <c r="GJ207" s="56">
        <v>0</v>
      </c>
      <c r="GK207" s="18">
        <v>0</v>
      </c>
      <c r="GL207" s="57">
        <v>0</v>
      </c>
      <c r="GM207" s="56">
        <v>0</v>
      </c>
      <c r="GN207" s="18">
        <v>0</v>
      </c>
      <c r="GO207" s="57">
        <v>0</v>
      </c>
      <c r="GP207" s="56">
        <v>0</v>
      </c>
      <c r="GQ207" s="18">
        <v>0</v>
      </c>
      <c r="GR207" s="57">
        <v>0</v>
      </c>
      <c r="GS207" s="48">
        <v>0.42499999999999999</v>
      </c>
      <c r="GT207" s="11">
        <v>143.12299999999999</v>
      </c>
      <c r="GU207" s="49">
        <f t="shared" si="1385"/>
        <v>336760</v>
      </c>
      <c r="GV207" s="56">
        <v>0</v>
      </c>
      <c r="GW207" s="18">
        <v>0</v>
      </c>
      <c r="GX207" s="57">
        <v>0</v>
      </c>
      <c r="GY207" s="56">
        <v>0</v>
      </c>
      <c r="GZ207" s="18">
        <v>0</v>
      </c>
      <c r="HA207" s="57">
        <v>0</v>
      </c>
      <c r="HB207" s="56">
        <v>0</v>
      </c>
      <c r="HC207" s="18">
        <v>0</v>
      </c>
      <c r="HD207" s="57">
        <v>0</v>
      </c>
      <c r="HE207" s="48">
        <v>16.350000000000001</v>
      </c>
      <c r="HF207" s="11">
        <v>51.636000000000003</v>
      </c>
      <c r="HG207" s="49">
        <f t="shared" si="1386"/>
        <v>3158.1651376146788</v>
      </c>
      <c r="HH207" s="56">
        <v>0</v>
      </c>
      <c r="HI207" s="18">
        <v>0</v>
      </c>
      <c r="HJ207" s="57">
        <v>0</v>
      </c>
      <c r="HK207" s="56">
        <v>0</v>
      </c>
      <c r="HL207" s="18">
        <v>0</v>
      </c>
      <c r="HM207" s="57">
        <v>0</v>
      </c>
      <c r="HN207" s="56">
        <v>0</v>
      </c>
      <c r="HO207" s="18">
        <v>0</v>
      </c>
      <c r="HP207" s="57">
        <v>0</v>
      </c>
      <c r="HQ207" s="56">
        <v>0</v>
      </c>
      <c r="HR207" s="18">
        <v>0</v>
      </c>
      <c r="HS207" s="57">
        <v>0</v>
      </c>
      <c r="HT207" s="48">
        <v>21.00901</v>
      </c>
      <c r="HU207" s="11">
        <v>1757.626</v>
      </c>
      <c r="HV207" s="49">
        <f t="shared" si="1397"/>
        <v>83660.581817039463</v>
      </c>
      <c r="HW207" s="48">
        <v>9.6398500000000009</v>
      </c>
      <c r="HX207" s="11">
        <v>2805.8440000000001</v>
      </c>
      <c r="HY207" s="49">
        <f t="shared" si="1398"/>
        <v>291067.18465536291</v>
      </c>
      <c r="HZ207" s="56">
        <v>0</v>
      </c>
      <c r="IA207" s="18">
        <v>0</v>
      </c>
      <c r="IB207" s="57">
        <v>0</v>
      </c>
      <c r="IC207" s="56"/>
      <c r="ID207" s="18"/>
      <c r="IE207" s="57"/>
      <c r="IF207" s="56"/>
      <c r="IG207" s="18"/>
      <c r="IH207" s="57"/>
      <c r="II207" s="56"/>
      <c r="IJ207" s="18"/>
      <c r="IK207" s="57"/>
      <c r="IL207" s="56"/>
      <c r="IM207" s="18"/>
      <c r="IN207" s="57"/>
      <c r="IO207" s="56"/>
      <c r="IP207" s="18"/>
      <c r="IQ207" s="57"/>
      <c r="IR207" s="56">
        <v>0</v>
      </c>
      <c r="IS207" s="18">
        <v>0</v>
      </c>
      <c r="IT207" s="57">
        <v>0</v>
      </c>
      <c r="IU207" s="10">
        <f t="shared" si="1388"/>
        <v>601.30369000000007</v>
      </c>
      <c r="IV207" s="15">
        <f t="shared" si="1389"/>
        <v>25070.606999999996</v>
      </c>
      <c r="IW207" s="6"/>
      <c r="IX207" s="9"/>
      <c r="IY207" s="6"/>
      <c r="IZ207" s="6"/>
      <c r="JA207" s="6"/>
      <c r="JB207" s="9"/>
      <c r="JC207" s="6"/>
      <c r="JD207" s="6"/>
      <c r="JE207" s="6"/>
      <c r="JF207" s="9"/>
      <c r="JG207" s="6"/>
      <c r="JH207" s="6"/>
      <c r="JI207" s="1"/>
      <c r="JJ207" s="2"/>
      <c r="JK207" s="1"/>
      <c r="JL207" s="1"/>
      <c r="JM207" s="1"/>
      <c r="JN207" s="2"/>
      <c r="JO207" s="1"/>
      <c r="JP207" s="1"/>
      <c r="JQ207" s="1"/>
      <c r="JR207" s="2"/>
      <c r="JS207" s="1"/>
      <c r="JT207" s="1"/>
      <c r="JU207" s="1"/>
      <c r="JV207" s="2"/>
      <c r="JW207" s="1"/>
      <c r="JX207" s="1"/>
      <c r="JY207" s="1"/>
      <c r="JZ207" s="2"/>
      <c r="KA207" s="1"/>
      <c r="KB207" s="1"/>
      <c r="KC207" s="1"/>
      <c r="KD207" s="2"/>
      <c r="KE207" s="1"/>
      <c r="KF207" s="1"/>
      <c r="KG207" s="1"/>
      <c r="KH207" s="2"/>
      <c r="KI207" s="1"/>
      <c r="KJ207" s="1"/>
      <c r="KK207" s="1"/>
      <c r="KL207" s="2"/>
      <c r="KM207" s="1"/>
      <c r="KN207" s="1"/>
      <c r="KO207" s="1"/>
    </row>
    <row r="208" spans="1:376" x14ac:dyDescent="0.3">
      <c r="A208" s="64">
        <v>2019</v>
      </c>
      <c r="B208" s="65" t="s">
        <v>12</v>
      </c>
      <c r="C208" s="56">
        <v>0</v>
      </c>
      <c r="D208" s="18">
        <v>0</v>
      </c>
      <c r="E208" s="57">
        <f t="shared" si="1367"/>
        <v>0</v>
      </c>
      <c r="F208" s="56">
        <v>0</v>
      </c>
      <c r="G208" s="18">
        <v>0</v>
      </c>
      <c r="H208" s="57">
        <v>0</v>
      </c>
      <c r="I208" s="56">
        <v>0</v>
      </c>
      <c r="J208" s="18">
        <v>0</v>
      </c>
      <c r="K208" s="57">
        <v>0</v>
      </c>
      <c r="L208" s="56">
        <v>0</v>
      </c>
      <c r="M208" s="18">
        <v>0</v>
      </c>
      <c r="N208" s="57">
        <v>0</v>
      </c>
      <c r="O208" s="56">
        <v>0</v>
      </c>
      <c r="P208" s="18">
        <v>0</v>
      </c>
      <c r="Q208" s="57">
        <v>0</v>
      </c>
      <c r="R208" s="48">
        <v>45.24</v>
      </c>
      <c r="S208" s="11">
        <v>1443.9079999999999</v>
      </c>
      <c r="T208" s="49">
        <f t="shared" si="1369"/>
        <v>31916.622458001766</v>
      </c>
      <c r="U208" s="56">
        <v>0</v>
      </c>
      <c r="V208" s="18">
        <v>0</v>
      </c>
      <c r="W208" s="57">
        <v>0</v>
      </c>
      <c r="X208" s="48">
        <v>18.260000000000002</v>
      </c>
      <c r="Y208" s="11">
        <v>1237.6769999999999</v>
      </c>
      <c r="Z208" s="49">
        <f t="shared" si="1370"/>
        <v>67780.777656078848</v>
      </c>
      <c r="AA208" s="56">
        <v>0</v>
      </c>
      <c r="AB208" s="18">
        <v>0</v>
      </c>
      <c r="AC208" s="57">
        <f t="shared" si="1371"/>
        <v>0</v>
      </c>
      <c r="AD208" s="56">
        <v>0</v>
      </c>
      <c r="AE208" s="18">
        <v>0</v>
      </c>
      <c r="AF208" s="57">
        <v>0</v>
      </c>
      <c r="AG208" s="56">
        <v>0</v>
      </c>
      <c r="AH208" s="18">
        <v>0</v>
      </c>
      <c r="AI208" s="57">
        <v>0</v>
      </c>
      <c r="AJ208" s="56">
        <v>0</v>
      </c>
      <c r="AK208" s="18">
        <v>0</v>
      </c>
      <c r="AL208" s="57">
        <v>0</v>
      </c>
      <c r="AM208" s="48">
        <v>0.317</v>
      </c>
      <c r="AN208" s="11">
        <v>209.172</v>
      </c>
      <c r="AO208" s="49">
        <f t="shared" si="1372"/>
        <v>659848.58044164034</v>
      </c>
      <c r="AP208" s="56">
        <v>0</v>
      </c>
      <c r="AQ208" s="18">
        <v>0</v>
      </c>
      <c r="AR208" s="57">
        <v>0</v>
      </c>
      <c r="AS208" s="56">
        <v>0</v>
      </c>
      <c r="AT208" s="18">
        <v>0</v>
      </c>
      <c r="AU208" s="57">
        <f t="shared" si="1373"/>
        <v>0</v>
      </c>
      <c r="AV208" s="56">
        <v>0</v>
      </c>
      <c r="AW208" s="18">
        <v>0</v>
      </c>
      <c r="AX208" s="57">
        <v>0</v>
      </c>
      <c r="AY208" s="48">
        <v>53.0944</v>
      </c>
      <c r="AZ208" s="11">
        <v>3086.3209999999999</v>
      </c>
      <c r="BA208" s="49">
        <f t="shared" si="1374"/>
        <v>58128.936385004818</v>
      </c>
      <c r="BB208" s="56">
        <v>0</v>
      </c>
      <c r="BC208" s="18">
        <v>0</v>
      </c>
      <c r="BD208" s="57">
        <v>0</v>
      </c>
      <c r="BE208" s="48">
        <v>0.36018</v>
      </c>
      <c r="BF208" s="11">
        <v>3525.3719999999998</v>
      </c>
      <c r="BG208" s="49">
        <f t="shared" si="1375"/>
        <v>9787806.0969515238</v>
      </c>
      <c r="BH208" s="56">
        <v>0</v>
      </c>
      <c r="BI208" s="18">
        <v>0</v>
      </c>
      <c r="BJ208" s="57">
        <v>0</v>
      </c>
      <c r="BK208" s="48">
        <v>28.834479999999999</v>
      </c>
      <c r="BL208" s="11">
        <v>2458.279</v>
      </c>
      <c r="BM208" s="49">
        <f t="shared" si="1376"/>
        <v>85254.840732345445</v>
      </c>
      <c r="BN208" s="56">
        <v>0</v>
      </c>
      <c r="BO208" s="18">
        <v>0</v>
      </c>
      <c r="BP208" s="57">
        <v>0</v>
      </c>
      <c r="BQ208" s="48">
        <v>98.752179999999996</v>
      </c>
      <c r="BR208" s="11">
        <v>5497.4219999999996</v>
      </c>
      <c r="BS208" s="49">
        <f t="shared" si="1377"/>
        <v>55668.867259436702</v>
      </c>
      <c r="BT208" s="56">
        <v>0</v>
      </c>
      <c r="BU208" s="18">
        <v>0</v>
      </c>
      <c r="BV208" s="57">
        <v>0</v>
      </c>
      <c r="BW208" s="56">
        <v>0</v>
      </c>
      <c r="BX208" s="18">
        <v>0</v>
      </c>
      <c r="BY208" s="57">
        <v>0</v>
      </c>
      <c r="BZ208" s="56">
        <v>0</v>
      </c>
      <c r="CA208" s="18">
        <v>0</v>
      </c>
      <c r="CB208" s="57">
        <v>0</v>
      </c>
      <c r="CC208" s="56">
        <v>0</v>
      </c>
      <c r="CD208" s="18">
        <v>0</v>
      </c>
      <c r="CE208" s="57">
        <v>0</v>
      </c>
      <c r="CF208" s="56">
        <v>0</v>
      </c>
      <c r="CG208" s="18">
        <v>0</v>
      </c>
      <c r="CH208" s="57">
        <v>0</v>
      </c>
      <c r="CI208" s="48">
        <v>1.137E-2</v>
      </c>
      <c r="CJ208" s="11">
        <v>0.29899999999999999</v>
      </c>
      <c r="CK208" s="49">
        <f t="shared" si="1379"/>
        <v>26297.273526824978</v>
      </c>
      <c r="CL208" s="56">
        <v>0</v>
      </c>
      <c r="CM208" s="18">
        <v>0</v>
      </c>
      <c r="CN208" s="57">
        <v>0</v>
      </c>
      <c r="CO208" s="48">
        <v>4.3999999999999997E-2</v>
      </c>
      <c r="CP208" s="11">
        <v>61.747999999999998</v>
      </c>
      <c r="CQ208" s="49">
        <f t="shared" si="1380"/>
        <v>1403363.6363636365</v>
      </c>
      <c r="CR208" s="56">
        <v>0</v>
      </c>
      <c r="CS208" s="18">
        <v>0</v>
      </c>
      <c r="CT208" s="57">
        <v>0</v>
      </c>
      <c r="CU208" s="48">
        <v>0.02</v>
      </c>
      <c r="CV208" s="11">
        <v>9.7490000000000006</v>
      </c>
      <c r="CW208" s="49">
        <f t="shared" si="1404"/>
        <v>487450.00000000006</v>
      </c>
      <c r="CX208" s="56">
        <v>0</v>
      </c>
      <c r="CY208" s="18">
        <v>0</v>
      </c>
      <c r="CZ208" s="57">
        <v>0</v>
      </c>
      <c r="DA208" s="56">
        <v>0</v>
      </c>
      <c r="DB208" s="18">
        <v>0</v>
      </c>
      <c r="DC208" s="57">
        <v>0</v>
      </c>
      <c r="DD208" s="56">
        <v>0</v>
      </c>
      <c r="DE208" s="18">
        <v>0</v>
      </c>
      <c r="DF208" s="57">
        <v>0</v>
      </c>
      <c r="DG208" s="56">
        <v>0</v>
      </c>
      <c r="DH208" s="18">
        <v>0</v>
      </c>
      <c r="DI208" s="57">
        <v>0</v>
      </c>
      <c r="DJ208" s="56">
        <v>0</v>
      </c>
      <c r="DK208" s="18">
        <v>0</v>
      </c>
      <c r="DL208" s="57">
        <v>0</v>
      </c>
      <c r="DM208" s="48">
        <v>0.05</v>
      </c>
      <c r="DN208" s="11">
        <v>4.4390000000000001</v>
      </c>
      <c r="DO208" s="49">
        <f t="shared" si="1382"/>
        <v>88780</v>
      </c>
      <c r="DP208" s="56">
        <v>0</v>
      </c>
      <c r="DQ208" s="18">
        <v>0</v>
      </c>
      <c r="DR208" s="57">
        <v>0</v>
      </c>
      <c r="DS208" s="56">
        <v>0</v>
      </c>
      <c r="DT208" s="18">
        <v>0</v>
      </c>
      <c r="DU208" s="57">
        <v>0</v>
      </c>
      <c r="DV208" s="56">
        <v>0</v>
      </c>
      <c r="DW208" s="18">
        <v>0</v>
      </c>
      <c r="DX208" s="57">
        <v>0</v>
      </c>
      <c r="DY208" s="56">
        <v>0</v>
      </c>
      <c r="DZ208" s="18">
        <v>0</v>
      </c>
      <c r="EA208" s="57">
        <v>0</v>
      </c>
      <c r="EB208" s="56">
        <v>0</v>
      </c>
      <c r="EC208" s="18">
        <v>0</v>
      </c>
      <c r="ED208" s="57">
        <v>0</v>
      </c>
      <c r="EE208" s="56">
        <v>0</v>
      </c>
      <c r="EF208" s="18">
        <v>0</v>
      </c>
      <c r="EG208" s="57">
        <v>0</v>
      </c>
      <c r="EH208" s="56">
        <v>0</v>
      </c>
      <c r="EI208" s="18">
        <v>0</v>
      </c>
      <c r="EJ208" s="57">
        <v>0</v>
      </c>
      <c r="EK208" s="56">
        <v>0</v>
      </c>
      <c r="EL208" s="18">
        <v>0</v>
      </c>
      <c r="EM208" s="57">
        <f t="shared" si="1383"/>
        <v>0</v>
      </c>
      <c r="EN208" s="56">
        <v>0</v>
      </c>
      <c r="EO208" s="18">
        <v>0</v>
      </c>
      <c r="EP208" s="57">
        <v>0</v>
      </c>
      <c r="EQ208" s="48">
        <v>211.03179999999998</v>
      </c>
      <c r="ER208" s="11">
        <v>20385.417000000001</v>
      </c>
      <c r="ES208" s="49">
        <f t="shared" si="1384"/>
        <v>96598.79221994034</v>
      </c>
      <c r="ET208" s="56">
        <v>0</v>
      </c>
      <c r="EU208" s="18">
        <v>0</v>
      </c>
      <c r="EV208" s="57">
        <v>0</v>
      </c>
      <c r="EW208" s="56">
        <v>0</v>
      </c>
      <c r="EX208" s="18">
        <v>0</v>
      </c>
      <c r="EY208" s="57">
        <v>0</v>
      </c>
      <c r="EZ208" s="56">
        <v>0</v>
      </c>
      <c r="FA208" s="18">
        <v>0</v>
      </c>
      <c r="FB208" s="57">
        <v>0</v>
      </c>
      <c r="FC208" s="56">
        <v>0</v>
      </c>
      <c r="FD208" s="18">
        <v>0</v>
      </c>
      <c r="FE208" s="57">
        <v>0</v>
      </c>
      <c r="FF208" s="56">
        <v>0</v>
      </c>
      <c r="FG208" s="18">
        <v>0</v>
      </c>
      <c r="FH208" s="57">
        <v>0</v>
      </c>
      <c r="FI208" s="56">
        <v>0</v>
      </c>
      <c r="FJ208" s="18">
        <v>0</v>
      </c>
      <c r="FK208" s="57">
        <v>0</v>
      </c>
      <c r="FL208" s="56">
        <v>0</v>
      </c>
      <c r="FM208" s="18">
        <v>0</v>
      </c>
      <c r="FN208" s="57">
        <v>0</v>
      </c>
      <c r="FO208" s="48">
        <v>0.5</v>
      </c>
      <c r="FP208" s="11">
        <v>702.17899999999997</v>
      </c>
      <c r="FQ208" s="49">
        <f t="shared" si="1403"/>
        <v>1404358</v>
      </c>
      <c r="FR208" s="56">
        <v>0</v>
      </c>
      <c r="FS208" s="18">
        <v>0</v>
      </c>
      <c r="FT208" s="57">
        <v>0</v>
      </c>
      <c r="FU208" s="56">
        <v>0</v>
      </c>
      <c r="FV208" s="18">
        <v>0</v>
      </c>
      <c r="FW208" s="57">
        <v>0</v>
      </c>
      <c r="FX208" s="56">
        <v>0</v>
      </c>
      <c r="FY208" s="18">
        <v>0</v>
      </c>
      <c r="FZ208" s="57">
        <v>0</v>
      </c>
      <c r="GA208" s="56">
        <v>0</v>
      </c>
      <c r="GB208" s="18">
        <v>0</v>
      </c>
      <c r="GC208" s="57">
        <v>0</v>
      </c>
      <c r="GD208" s="56">
        <v>0</v>
      </c>
      <c r="GE208" s="18">
        <v>0</v>
      </c>
      <c r="GF208" s="57">
        <v>0</v>
      </c>
      <c r="GG208" s="56">
        <v>0</v>
      </c>
      <c r="GH208" s="18">
        <v>0</v>
      </c>
      <c r="GI208" s="57">
        <v>0</v>
      </c>
      <c r="GJ208" s="56">
        <v>0</v>
      </c>
      <c r="GK208" s="18">
        <v>0</v>
      </c>
      <c r="GL208" s="57">
        <v>0</v>
      </c>
      <c r="GM208" s="48">
        <v>61.508650000000003</v>
      </c>
      <c r="GN208" s="11">
        <v>7283.89</v>
      </c>
      <c r="GO208" s="49">
        <f t="shared" si="1395"/>
        <v>118420.57986966061</v>
      </c>
      <c r="GP208" s="56">
        <v>0</v>
      </c>
      <c r="GQ208" s="18">
        <v>0</v>
      </c>
      <c r="GR208" s="57">
        <v>0</v>
      </c>
      <c r="GS208" s="48">
        <v>2.2160000000000002</v>
      </c>
      <c r="GT208" s="11">
        <v>341.85300000000001</v>
      </c>
      <c r="GU208" s="49">
        <f t="shared" si="1385"/>
        <v>154265.7942238267</v>
      </c>
      <c r="GV208" s="56">
        <v>0</v>
      </c>
      <c r="GW208" s="18">
        <v>0</v>
      </c>
      <c r="GX208" s="57">
        <v>0</v>
      </c>
      <c r="GY208" s="56">
        <v>0</v>
      </c>
      <c r="GZ208" s="18">
        <v>0</v>
      </c>
      <c r="HA208" s="57">
        <v>0</v>
      </c>
      <c r="HB208" s="56">
        <v>0</v>
      </c>
      <c r="HC208" s="18">
        <v>0</v>
      </c>
      <c r="HD208" s="57">
        <v>0</v>
      </c>
      <c r="HE208" s="48">
        <v>16.899999999999999</v>
      </c>
      <c r="HF208" s="11">
        <v>68.935000000000002</v>
      </c>
      <c r="HG208" s="49">
        <f t="shared" si="1386"/>
        <v>4078.9940828402378</v>
      </c>
      <c r="HH208" s="56">
        <v>0</v>
      </c>
      <c r="HI208" s="18">
        <v>0</v>
      </c>
      <c r="HJ208" s="57">
        <v>0</v>
      </c>
      <c r="HK208" s="56">
        <v>0</v>
      </c>
      <c r="HL208" s="18">
        <v>0</v>
      </c>
      <c r="HM208" s="57">
        <v>0</v>
      </c>
      <c r="HN208" s="56">
        <v>0</v>
      </c>
      <c r="HO208" s="18">
        <v>0</v>
      </c>
      <c r="HP208" s="57">
        <v>0</v>
      </c>
      <c r="HQ208" s="56">
        <v>0</v>
      </c>
      <c r="HR208" s="18">
        <v>0</v>
      </c>
      <c r="HS208" s="57">
        <v>0</v>
      </c>
      <c r="HT208" s="48">
        <v>0.31175000000000003</v>
      </c>
      <c r="HU208" s="11">
        <v>40.466999999999999</v>
      </c>
      <c r="HV208" s="49">
        <f t="shared" si="1397"/>
        <v>129805.93424218122</v>
      </c>
      <c r="HW208" s="48">
        <v>18.646990000000002</v>
      </c>
      <c r="HX208" s="11">
        <v>1489.5889999999999</v>
      </c>
      <c r="HY208" s="49">
        <f t="shared" si="1398"/>
        <v>79883.616605146439</v>
      </c>
      <c r="HZ208" s="56">
        <v>0</v>
      </c>
      <c r="IA208" s="18">
        <v>0</v>
      </c>
      <c r="IB208" s="57">
        <v>0</v>
      </c>
      <c r="IC208" s="48"/>
      <c r="ID208" s="11"/>
      <c r="IE208" s="49"/>
      <c r="IF208" s="48"/>
      <c r="IG208" s="11"/>
      <c r="IH208" s="49"/>
      <c r="II208" s="48"/>
      <c r="IJ208" s="11"/>
      <c r="IK208" s="49"/>
      <c r="IL208" s="48"/>
      <c r="IM208" s="11"/>
      <c r="IN208" s="49"/>
      <c r="IO208" s="48"/>
      <c r="IP208" s="11"/>
      <c r="IQ208" s="49"/>
      <c r="IR208" s="56">
        <v>0</v>
      </c>
      <c r="IS208" s="18">
        <v>0</v>
      </c>
      <c r="IT208" s="57">
        <v>0</v>
      </c>
      <c r="IU208" s="10">
        <f t="shared" si="1388"/>
        <v>556.09879999999998</v>
      </c>
      <c r="IV208" s="15">
        <f t="shared" si="1389"/>
        <v>47846.715999999993</v>
      </c>
      <c r="IW208" s="6"/>
      <c r="IX208" s="9"/>
      <c r="IY208" s="6"/>
      <c r="IZ208" s="6"/>
      <c r="JA208" s="6"/>
      <c r="JB208" s="9"/>
      <c r="JC208" s="6"/>
      <c r="JD208" s="6"/>
      <c r="JE208" s="6"/>
      <c r="JF208" s="9"/>
      <c r="JG208" s="6"/>
      <c r="JH208" s="6"/>
      <c r="JI208" s="1"/>
      <c r="JJ208" s="2"/>
      <c r="JK208" s="1"/>
      <c r="JL208" s="1"/>
      <c r="JM208" s="1"/>
      <c r="JN208" s="2"/>
      <c r="JO208" s="1"/>
      <c r="JP208" s="1"/>
      <c r="JQ208" s="1"/>
      <c r="JR208" s="2"/>
      <c r="JS208" s="1"/>
      <c r="JT208" s="1"/>
      <c r="JU208" s="1"/>
      <c r="JV208" s="2"/>
      <c r="JW208" s="1"/>
      <c r="JX208" s="1"/>
      <c r="JY208" s="1"/>
      <c r="JZ208" s="2"/>
      <c r="KA208" s="1"/>
      <c r="KB208" s="1"/>
      <c r="KC208" s="1"/>
      <c r="KD208" s="2"/>
      <c r="KE208" s="1"/>
      <c r="KF208" s="1"/>
      <c r="KG208" s="1"/>
      <c r="KH208" s="2"/>
      <c r="KI208" s="1"/>
      <c r="KJ208" s="1"/>
      <c r="KK208" s="1"/>
      <c r="KL208" s="2"/>
      <c r="KM208" s="1"/>
      <c r="KN208" s="1"/>
      <c r="KO208" s="1"/>
    </row>
    <row r="209" spans="1:376" x14ac:dyDescent="0.3">
      <c r="A209" s="64">
        <v>2019</v>
      </c>
      <c r="B209" s="65" t="s">
        <v>13</v>
      </c>
      <c r="C209" s="48">
        <v>0</v>
      </c>
      <c r="D209" s="11">
        <v>0</v>
      </c>
      <c r="E209" s="49">
        <f t="shared" si="1367"/>
        <v>0</v>
      </c>
      <c r="F209" s="48">
        <v>1.37086</v>
      </c>
      <c r="G209" s="11">
        <v>16.402999999999999</v>
      </c>
      <c r="H209" s="49">
        <f t="shared" ref="H209" si="1406">G209/F209*1000</f>
        <v>11965.481522547889</v>
      </c>
      <c r="I209" s="48">
        <v>4.3910100000000005</v>
      </c>
      <c r="J209" s="11">
        <v>159.25700000000001</v>
      </c>
      <c r="K209" s="49">
        <f t="shared" si="1390"/>
        <v>36268.87663658247</v>
      </c>
      <c r="L209" s="56">
        <v>0</v>
      </c>
      <c r="M209" s="18">
        <v>0</v>
      </c>
      <c r="N209" s="57">
        <v>0</v>
      </c>
      <c r="O209" s="56">
        <v>0</v>
      </c>
      <c r="P209" s="18">
        <v>0</v>
      </c>
      <c r="Q209" s="57">
        <v>0</v>
      </c>
      <c r="R209" s="48">
        <v>155.53455</v>
      </c>
      <c r="S209" s="11">
        <v>5864.259</v>
      </c>
      <c r="T209" s="49">
        <f t="shared" si="1369"/>
        <v>37703.899230106748</v>
      </c>
      <c r="U209" s="56">
        <v>0</v>
      </c>
      <c r="V209" s="18">
        <v>0</v>
      </c>
      <c r="W209" s="57">
        <v>0</v>
      </c>
      <c r="X209" s="48">
        <v>0.62861999999999996</v>
      </c>
      <c r="Y209" s="11">
        <v>70.891000000000005</v>
      </c>
      <c r="Z209" s="49">
        <f t="shared" si="1370"/>
        <v>112772.42213101717</v>
      </c>
      <c r="AA209" s="56">
        <v>0</v>
      </c>
      <c r="AB209" s="18">
        <v>0</v>
      </c>
      <c r="AC209" s="57">
        <f t="shared" si="1371"/>
        <v>0</v>
      </c>
      <c r="AD209" s="56">
        <v>0</v>
      </c>
      <c r="AE209" s="18">
        <v>0</v>
      </c>
      <c r="AF209" s="57">
        <v>0</v>
      </c>
      <c r="AG209" s="56">
        <v>0</v>
      </c>
      <c r="AH209" s="18">
        <v>0</v>
      </c>
      <c r="AI209" s="57">
        <v>0</v>
      </c>
      <c r="AJ209" s="56">
        <v>0</v>
      </c>
      <c r="AK209" s="18">
        <v>0</v>
      </c>
      <c r="AL209" s="57">
        <v>0</v>
      </c>
      <c r="AM209" s="56">
        <v>0</v>
      </c>
      <c r="AN209" s="18">
        <v>0</v>
      </c>
      <c r="AO209" s="57">
        <v>0</v>
      </c>
      <c r="AP209" s="56">
        <v>0</v>
      </c>
      <c r="AQ209" s="18">
        <v>0</v>
      </c>
      <c r="AR209" s="57">
        <v>0</v>
      </c>
      <c r="AS209" s="56">
        <v>0</v>
      </c>
      <c r="AT209" s="18">
        <v>0</v>
      </c>
      <c r="AU209" s="57">
        <f t="shared" si="1373"/>
        <v>0</v>
      </c>
      <c r="AV209" s="56">
        <v>0</v>
      </c>
      <c r="AW209" s="18">
        <v>0</v>
      </c>
      <c r="AX209" s="57">
        <v>0</v>
      </c>
      <c r="AY209" s="48">
        <v>39.590400000000002</v>
      </c>
      <c r="AZ209" s="11">
        <v>4326.5200000000004</v>
      </c>
      <c r="BA209" s="49">
        <f t="shared" si="1374"/>
        <v>109282.04817329455</v>
      </c>
      <c r="BB209" s="56">
        <v>0</v>
      </c>
      <c r="BC209" s="18">
        <v>0</v>
      </c>
      <c r="BD209" s="57">
        <v>0</v>
      </c>
      <c r="BE209" s="48">
        <v>18.09</v>
      </c>
      <c r="BF209" s="11">
        <v>819.16200000000003</v>
      </c>
      <c r="BG209" s="49">
        <f t="shared" si="1375"/>
        <v>45282.58706467662</v>
      </c>
      <c r="BH209" s="56">
        <v>0</v>
      </c>
      <c r="BI209" s="18">
        <v>0</v>
      </c>
      <c r="BJ209" s="57">
        <v>0</v>
      </c>
      <c r="BK209" s="48">
        <v>1.1020399999999999</v>
      </c>
      <c r="BL209" s="11">
        <v>155.44200000000001</v>
      </c>
      <c r="BM209" s="49">
        <f t="shared" si="1376"/>
        <v>141049.32670320501</v>
      </c>
      <c r="BN209" s="56">
        <v>0</v>
      </c>
      <c r="BO209" s="18">
        <v>0</v>
      </c>
      <c r="BP209" s="57">
        <v>0</v>
      </c>
      <c r="BQ209" s="48">
        <v>159.66995</v>
      </c>
      <c r="BR209" s="11">
        <v>10592.126</v>
      </c>
      <c r="BS209" s="49">
        <f t="shared" si="1377"/>
        <v>66337.629591541801</v>
      </c>
      <c r="BT209" s="56">
        <v>0</v>
      </c>
      <c r="BU209" s="18">
        <v>0</v>
      </c>
      <c r="BV209" s="57">
        <v>0</v>
      </c>
      <c r="BW209" s="56">
        <v>0</v>
      </c>
      <c r="BX209" s="18">
        <v>0</v>
      </c>
      <c r="BY209" s="57">
        <v>0</v>
      </c>
      <c r="BZ209" s="56">
        <v>0</v>
      </c>
      <c r="CA209" s="18">
        <v>0</v>
      </c>
      <c r="CB209" s="57">
        <v>0</v>
      </c>
      <c r="CC209" s="56">
        <v>0</v>
      </c>
      <c r="CD209" s="18">
        <v>0</v>
      </c>
      <c r="CE209" s="57">
        <v>0</v>
      </c>
      <c r="CF209" s="48">
        <v>0.66</v>
      </c>
      <c r="CG209" s="11">
        <v>135.71299999999999</v>
      </c>
      <c r="CH209" s="49">
        <f t="shared" si="1378"/>
        <v>205625.75757575754</v>
      </c>
      <c r="CI209" s="56">
        <v>0</v>
      </c>
      <c r="CJ209" s="18">
        <v>0</v>
      </c>
      <c r="CK209" s="57">
        <v>0</v>
      </c>
      <c r="CL209" s="56">
        <v>0</v>
      </c>
      <c r="CM209" s="18">
        <v>0</v>
      </c>
      <c r="CN209" s="57">
        <v>0</v>
      </c>
      <c r="CO209" s="48">
        <v>0.2</v>
      </c>
      <c r="CP209" s="11">
        <v>184.58099999999999</v>
      </c>
      <c r="CQ209" s="49">
        <f t="shared" si="1380"/>
        <v>922904.99999999988</v>
      </c>
      <c r="CR209" s="56">
        <v>0</v>
      </c>
      <c r="CS209" s="18">
        <v>0</v>
      </c>
      <c r="CT209" s="57">
        <v>0</v>
      </c>
      <c r="CU209" s="48">
        <v>8.2937999999999992</v>
      </c>
      <c r="CV209" s="11">
        <v>527.70799999999997</v>
      </c>
      <c r="CW209" s="49">
        <f t="shared" si="1404"/>
        <v>63626.80556560323</v>
      </c>
      <c r="CX209" s="56">
        <v>0</v>
      </c>
      <c r="CY209" s="18">
        <v>0</v>
      </c>
      <c r="CZ209" s="57">
        <v>0</v>
      </c>
      <c r="DA209" s="56">
        <v>0</v>
      </c>
      <c r="DB209" s="18">
        <v>0</v>
      </c>
      <c r="DC209" s="57">
        <v>0</v>
      </c>
      <c r="DD209" s="56">
        <v>0</v>
      </c>
      <c r="DE209" s="18">
        <v>0</v>
      </c>
      <c r="DF209" s="57">
        <v>0</v>
      </c>
      <c r="DG209" s="56">
        <v>0</v>
      </c>
      <c r="DH209" s="18">
        <v>0</v>
      </c>
      <c r="DI209" s="57">
        <v>0</v>
      </c>
      <c r="DJ209" s="56">
        <v>0</v>
      </c>
      <c r="DK209" s="18">
        <v>0</v>
      </c>
      <c r="DL209" s="57">
        <v>0</v>
      </c>
      <c r="DM209" s="56">
        <v>0</v>
      </c>
      <c r="DN209" s="18">
        <v>0</v>
      </c>
      <c r="DO209" s="57">
        <v>0</v>
      </c>
      <c r="DP209" s="56">
        <v>0</v>
      </c>
      <c r="DQ209" s="18">
        <v>0</v>
      </c>
      <c r="DR209" s="57">
        <v>0</v>
      </c>
      <c r="DS209" s="48">
        <v>0</v>
      </c>
      <c r="DT209" s="11">
        <v>0</v>
      </c>
      <c r="DU209" s="49">
        <v>0</v>
      </c>
      <c r="DV209" s="48">
        <v>10.127690000000001</v>
      </c>
      <c r="DW209" s="11">
        <v>363.38499999999999</v>
      </c>
      <c r="DX209" s="49">
        <f t="shared" si="1393"/>
        <v>35880.343888882846</v>
      </c>
      <c r="DY209" s="56">
        <v>0</v>
      </c>
      <c r="DZ209" s="18">
        <v>0</v>
      </c>
      <c r="EA209" s="57">
        <v>0</v>
      </c>
      <c r="EB209" s="56">
        <v>0</v>
      </c>
      <c r="EC209" s="18">
        <v>0</v>
      </c>
      <c r="ED209" s="57">
        <v>0</v>
      </c>
      <c r="EE209" s="56">
        <v>0</v>
      </c>
      <c r="EF209" s="18">
        <v>0</v>
      </c>
      <c r="EG209" s="57">
        <v>0</v>
      </c>
      <c r="EH209" s="56">
        <v>0</v>
      </c>
      <c r="EI209" s="18">
        <v>0</v>
      </c>
      <c r="EJ209" s="57">
        <v>0</v>
      </c>
      <c r="EK209" s="56">
        <v>0</v>
      </c>
      <c r="EL209" s="18">
        <v>0</v>
      </c>
      <c r="EM209" s="57">
        <f t="shared" si="1383"/>
        <v>0</v>
      </c>
      <c r="EN209" s="56">
        <v>0</v>
      </c>
      <c r="EO209" s="18">
        <v>0</v>
      </c>
      <c r="EP209" s="57">
        <v>0</v>
      </c>
      <c r="EQ209" s="48">
        <v>40.77149</v>
      </c>
      <c r="ER209" s="11">
        <v>3484.105</v>
      </c>
      <c r="ES209" s="49">
        <f t="shared" si="1384"/>
        <v>85454.443779219248</v>
      </c>
      <c r="ET209" s="56">
        <v>0</v>
      </c>
      <c r="EU209" s="18">
        <v>0</v>
      </c>
      <c r="EV209" s="57">
        <v>0</v>
      </c>
      <c r="EW209" s="56">
        <v>0</v>
      </c>
      <c r="EX209" s="18">
        <v>0</v>
      </c>
      <c r="EY209" s="57">
        <v>0</v>
      </c>
      <c r="EZ209" s="48">
        <v>1.7749999999999999</v>
      </c>
      <c r="FA209" s="11">
        <v>6.94</v>
      </c>
      <c r="FB209" s="49">
        <f t="shared" si="1402"/>
        <v>3909.8591549295779</v>
      </c>
      <c r="FC209" s="56">
        <v>0</v>
      </c>
      <c r="FD209" s="18">
        <v>0</v>
      </c>
      <c r="FE209" s="57">
        <v>0</v>
      </c>
      <c r="FF209" s="56">
        <v>0</v>
      </c>
      <c r="FG209" s="18">
        <v>0</v>
      </c>
      <c r="FH209" s="57">
        <v>0</v>
      </c>
      <c r="FI209" s="56">
        <v>0</v>
      </c>
      <c r="FJ209" s="18">
        <v>0</v>
      </c>
      <c r="FK209" s="57">
        <v>0</v>
      </c>
      <c r="FL209" s="56">
        <v>0</v>
      </c>
      <c r="FM209" s="18">
        <v>0</v>
      </c>
      <c r="FN209" s="57">
        <v>0</v>
      </c>
      <c r="FO209" s="48">
        <v>0.2</v>
      </c>
      <c r="FP209" s="11">
        <v>255.917</v>
      </c>
      <c r="FQ209" s="49">
        <f>FP209/FO209*1000</f>
        <v>1279585</v>
      </c>
      <c r="FR209" s="56">
        <v>0</v>
      </c>
      <c r="FS209" s="18">
        <v>0</v>
      </c>
      <c r="FT209" s="57">
        <v>0</v>
      </c>
      <c r="FU209" s="56">
        <v>0</v>
      </c>
      <c r="FV209" s="18">
        <v>0</v>
      </c>
      <c r="FW209" s="57">
        <v>0</v>
      </c>
      <c r="FX209" s="56">
        <v>0</v>
      </c>
      <c r="FY209" s="18">
        <v>0</v>
      </c>
      <c r="FZ209" s="57">
        <v>0</v>
      </c>
      <c r="GA209" s="56">
        <v>0</v>
      </c>
      <c r="GB209" s="18">
        <v>0</v>
      </c>
      <c r="GC209" s="57">
        <v>0</v>
      </c>
      <c r="GD209" s="56">
        <v>0</v>
      </c>
      <c r="GE209" s="18">
        <v>0</v>
      </c>
      <c r="GF209" s="57">
        <v>0</v>
      </c>
      <c r="GG209" s="56">
        <v>0</v>
      </c>
      <c r="GH209" s="18">
        <v>0</v>
      </c>
      <c r="GI209" s="57">
        <v>0</v>
      </c>
      <c r="GJ209" s="56">
        <v>0</v>
      </c>
      <c r="GK209" s="18">
        <v>0</v>
      </c>
      <c r="GL209" s="57">
        <v>0</v>
      </c>
      <c r="GM209" s="56">
        <v>0</v>
      </c>
      <c r="GN209" s="18">
        <v>0</v>
      </c>
      <c r="GO209" s="57">
        <v>0</v>
      </c>
      <c r="GP209" s="56">
        <v>0</v>
      </c>
      <c r="GQ209" s="18">
        <v>0</v>
      </c>
      <c r="GR209" s="57">
        <v>0</v>
      </c>
      <c r="GS209" s="48">
        <v>3.7311999999999999</v>
      </c>
      <c r="GT209" s="11">
        <v>751.84400000000005</v>
      </c>
      <c r="GU209" s="49">
        <f t="shared" si="1385"/>
        <v>201501.92967409949</v>
      </c>
      <c r="GV209" s="56">
        <v>0</v>
      </c>
      <c r="GW209" s="18">
        <v>0</v>
      </c>
      <c r="GX209" s="57">
        <v>0</v>
      </c>
      <c r="GY209" s="56">
        <v>0</v>
      </c>
      <c r="GZ209" s="18">
        <v>0</v>
      </c>
      <c r="HA209" s="57">
        <v>0</v>
      </c>
      <c r="HB209" s="56">
        <v>0</v>
      </c>
      <c r="HC209" s="18">
        <v>0</v>
      </c>
      <c r="HD209" s="57">
        <v>0</v>
      </c>
      <c r="HE209" s="48">
        <v>32.5</v>
      </c>
      <c r="HF209" s="11">
        <v>135.22999999999999</v>
      </c>
      <c r="HG209" s="49">
        <f t="shared" si="1386"/>
        <v>4160.9230769230762</v>
      </c>
      <c r="HH209" s="56">
        <v>0</v>
      </c>
      <c r="HI209" s="18">
        <v>0</v>
      </c>
      <c r="HJ209" s="57">
        <v>0</v>
      </c>
      <c r="HK209" s="56">
        <v>0</v>
      </c>
      <c r="HL209" s="18">
        <v>0</v>
      </c>
      <c r="HM209" s="57">
        <v>0</v>
      </c>
      <c r="HN209" s="56">
        <v>0</v>
      </c>
      <c r="HO209" s="18">
        <v>0</v>
      </c>
      <c r="HP209" s="57">
        <v>0</v>
      </c>
      <c r="HQ209" s="56">
        <v>0</v>
      </c>
      <c r="HR209" s="18">
        <v>0</v>
      </c>
      <c r="HS209" s="57">
        <v>0</v>
      </c>
      <c r="HT209" s="48">
        <v>0.28000000000000003</v>
      </c>
      <c r="HU209" s="11">
        <v>56.627000000000002</v>
      </c>
      <c r="HV209" s="49">
        <f t="shared" si="1397"/>
        <v>202239.28571428571</v>
      </c>
      <c r="HW209" s="48">
        <v>5.7544300000000002</v>
      </c>
      <c r="HX209" s="11">
        <v>591.01700000000005</v>
      </c>
      <c r="HY209" s="49">
        <f t="shared" si="1398"/>
        <v>102706.43660623208</v>
      </c>
      <c r="HZ209" s="56">
        <v>0</v>
      </c>
      <c r="IA209" s="18">
        <v>0</v>
      </c>
      <c r="IB209" s="57">
        <v>0</v>
      </c>
      <c r="IC209" s="56"/>
      <c r="ID209" s="18"/>
      <c r="IE209" s="57"/>
      <c r="IF209" s="56"/>
      <c r="IG209" s="18"/>
      <c r="IH209" s="57"/>
      <c r="II209" s="56"/>
      <c r="IJ209" s="18"/>
      <c r="IK209" s="57"/>
      <c r="IL209" s="56"/>
      <c r="IM209" s="18"/>
      <c r="IN209" s="57"/>
      <c r="IO209" s="56"/>
      <c r="IP209" s="18"/>
      <c r="IQ209" s="57"/>
      <c r="IR209" s="56">
        <v>0</v>
      </c>
      <c r="IS209" s="18">
        <v>0</v>
      </c>
      <c r="IT209" s="57">
        <v>0</v>
      </c>
      <c r="IU209" s="10">
        <f t="shared" si="1388"/>
        <v>484.67103999999983</v>
      </c>
      <c r="IV209" s="15">
        <f t="shared" si="1389"/>
        <v>28497.126999999997</v>
      </c>
      <c r="IW209" s="6"/>
      <c r="IX209" s="9"/>
      <c r="IY209" s="6"/>
      <c r="IZ209" s="6"/>
      <c r="JA209" s="6"/>
      <c r="JB209" s="9"/>
      <c r="JC209" s="6"/>
      <c r="JD209" s="6"/>
      <c r="JE209" s="6"/>
      <c r="JF209" s="9"/>
      <c r="JG209" s="6"/>
      <c r="JH209" s="6"/>
      <c r="JI209" s="1"/>
      <c r="JJ209" s="2"/>
      <c r="JK209" s="1"/>
      <c r="JL209" s="1"/>
      <c r="JM209" s="1"/>
      <c r="JN209" s="2"/>
      <c r="JO209" s="1"/>
      <c r="JP209" s="1"/>
      <c r="JQ209" s="1"/>
      <c r="JR209" s="2"/>
      <c r="JS209" s="1"/>
      <c r="JT209" s="1"/>
      <c r="JU209" s="1"/>
      <c r="JV209" s="2"/>
      <c r="JW209" s="1"/>
      <c r="JX209" s="1"/>
      <c r="JY209" s="1"/>
      <c r="JZ209" s="2"/>
      <c r="KA209" s="1"/>
      <c r="KB209" s="1"/>
      <c r="KC209" s="1"/>
      <c r="KD209" s="2"/>
      <c r="KE209" s="1"/>
      <c r="KF209" s="1"/>
      <c r="KG209" s="1"/>
      <c r="KH209" s="2"/>
      <c r="KI209" s="1"/>
      <c r="KJ209" s="1"/>
      <c r="KK209" s="1"/>
      <c r="KL209" s="2"/>
      <c r="KM209" s="1"/>
      <c r="KN209" s="1"/>
      <c r="KO209" s="1"/>
    </row>
    <row r="210" spans="1:376" x14ac:dyDescent="0.3">
      <c r="A210" s="64">
        <v>2019</v>
      </c>
      <c r="B210" s="65" t="s">
        <v>14</v>
      </c>
      <c r="C210" s="56">
        <v>0</v>
      </c>
      <c r="D210" s="18">
        <v>0</v>
      </c>
      <c r="E210" s="57">
        <f t="shared" si="1367"/>
        <v>0</v>
      </c>
      <c r="F210" s="56">
        <v>0</v>
      </c>
      <c r="G210" s="18">
        <v>0</v>
      </c>
      <c r="H210" s="57">
        <v>0</v>
      </c>
      <c r="I210" s="56">
        <v>0</v>
      </c>
      <c r="J210" s="18">
        <v>0</v>
      </c>
      <c r="K210" s="57">
        <v>0</v>
      </c>
      <c r="L210" s="56">
        <v>0</v>
      </c>
      <c r="M210" s="18">
        <v>0</v>
      </c>
      <c r="N210" s="57">
        <v>0</v>
      </c>
      <c r="O210" s="56">
        <v>0</v>
      </c>
      <c r="P210" s="18">
        <v>0</v>
      </c>
      <c r="Q210" s="57">
        <v>0</v>
      </c>
      <c r="R210" s="48">
        <v>70.741</v>
      </c>
      <c r="S210" s="11">
        <v>3706.3620000000001</v>
      </c>
      <c r="T210" s="49">
        <f t="shared" si="1369"/>
        <v>52393.406935157829</v>
      </c>
      <c r="U210" s="56">
        <v>0</v>
      </c>
      <c r="V210" s="18">
        <v>0</v>
      </c>
      <c r="W210" s="57">
        <v>0</v>
      </c>
      <c r="X210" s="48">
        <v>10.42</v>
      </c>
      <c r="Y210" s="11">
        <v>733.72699999999998</v>
      </c>
      <c r="Z210" s="49">
        <f t="shared" si="1370"/>
        <v>70415.259117082533</v>
      </c>
      <c r="AA210" s="56">
        <v>0</v>
      </c>
      <c r="AB210" s="18">
        <v>0</v>
      </c>
      <c r="AC210" s="57">
        <f t="shared" si="1371"/>
        <v>0</v>
      </c>
      <c r="AD210" s="56">
        <v>0</v>
      </c>
      <c r="AE210" s="18">
        <v>0</v>
      </c>
      <c r="AF210" s="57">
        <v>0</v>
      </c>
      <c r="AG210" s="56">
        <v>0</v>
      </c>
      <c r="AH210" s="18">
        <v>0</v>
      </c>
      <c r="AI210" s="57">
        <v>0</v>
      </c>
      <c r="AJ210" s="56">
        <v>0</v>
      </c>
      <c r="AK210" s="18">
        <v>0</v>
      </c>
      <c r="AL210" s="57">
        <v>0</v>
      </c>
      <c r="AM210" s="48">
        <v>0.9</v>
      </c>
      <c r="AN210" s="11">
        <v>170.178</v>
      </c>
      <c r="AO210" s="49">
        <f t="shared" si="1372"/>
        <v>189086.66666666669</v>
      </c>
      <c r="AP210" s="56">
        <v>0</v>
      </c>
      <c r="AQ210" s="18">
        <v>0</v>
      </c>
      <c r="AR210" s="57">
        <v>0</v>
      </c>
      <c r="AS210" s="56">
        <v>0</v>
      </c>
      <c r="AT210" s="18">
        <v>0</v>
      </c>
      <c r="AU210" s="57">
        <f t="shared" si="1373"/>
        <v>0</v>
      </c>
      <c r="AV210" s="56">
        <v>0</v>
      </c>
      <c r="AW210" s="18">
        <v>0</v>
      </c>
      <c r="AX210" s="57">
        <v>0</v>
      </c>
      <c r="AY210" s="48">
        <v>45.858800000000002</v>
      </c>
      <c r="AZ210" s="11">
        <v>3651.2660000000001</v>
      </c>
      <c r="BA210" s="49">
        <f t="shared" si="1374"/>
        <v>79619.745828499654</v>
      </c>
      <c r="BB210" s="56">
        <v>0</v>
      </c>
      <c r="BC210" s="18">
        <v>0</v>
      </c>
      <c r="BD210" s="57">
        <v>0</v>
      </c>
      <c r="BE210" s="48">
        <v>18.61055</v>
      </c>
      <c r="BF210" s="11">
        <v>1149.2639999999999</v>
      </c>
      <c r="BG210" s="49">
        <f t="shared" si="1375"/>
        <v>61753.36032519189</v>
      </c>
      <c r="BH210" s="56">
        <v>0</v>
      </c>
      <c r="BI210" s="18">
        <v>0</v>
      </c>
      <c r="BJ210" s="57">
        <v>0</v>
      </c>
      <c r="BK210" s="48">
        <v>2.1407399999999996</v>
      </c>
      <c r="BL210" s="11">
        <v>263.685</v>
      </c>
      <c r="BM210" s="49">
        <f t="shared" si="1376"/>
        <v>123174.69660024106</v>
      </c>
      <c r="BN210" s="56">
        <v>0</v>
      </c>
      <c r="BO210" s="18">
        <v>0</v>
      </c>
      <c r="BP210" s="57">
        <v>0</v>
      </c>
      <c r="BQ210" s="48">
        <v>156.82898</v>
      </c>
      <c r="BR210" s="11">
        <v>7619.7640000000001</v>
      </c>
      <c r="BS210" s="49">
        <f t="shared" si="1377"/>
        <v>48586.453855658569</v>
      </c>
      <c r="BT210" s="56">
        <v>0</v>
      </c>
      <c r="BU210" s="18">
        <v>0</v>
      </c>
      <c r="BV210" s="57">
        <v>0</v>
      </c>
      <c r="BW210" s="56">
        <v>0</v>
      </c>
      <c r="BX210" s="18">
        <v>0</v>
      </c>
      <c r="BY210" s="57">
        <v>0</v>
      </c>
      <c r="BZ210" s="56">
        <v>0</v>
      </c>
      <c r="CA210" s="18">
        <v>0</v>
      </c>
      <c r="CB210" s="57">
        <v>0</v>
      </c>
      <c r="CC210" s="56">
        <v>0</v>
      </c>
      <c r="CD210" s="18">
        <v>0</v>
      </c>
      <c r="CE210" s="57">
        <v>0</v>
      </c>
      <c r="CF210" s="56">
        <v>0</v>
      </c>
      <c r="CG210" s="18">
        <v>0</v>
      </c>
      <c r="CH210" s="57">
        <v>0</v>
      </c>
      <c r="CI210" s="48">
        <v>5.4189999999999995E-2</v>
      </c>
      <c r="CJ210" s="11">
        <v>5.3419999999999996</v>
      </c>
      <c r="CK210" s="49">
        <f t="shared" si="1379"/>
        <v>98579.073629820996</v>
      </c>
      <c r="CL210" s="56">
        <v>0</v>
      </c>
      <c r="CM210" s="18">
        <v>0</v>
      </c>
      <c r="CN210" s="57">
        <v>0</v>
      </c>
      <c r="CO210" s="48">
        <v>8.1989999999999993E-2</v>
      </c>
      <c r="CP210" s="11">
        <v>105.52500000000001</v>
      </c>
      <c r="CQ210" s="49">
        <f t="shared" si="1380"/>
        <v>1287047.2008781559</v>
      </c>
      <c r="CR210" s="48">
        <v>1.47</v>
      </c>
      <c r="CS210" s="11">
        <v>205.82599999999999</v>
      </c>
      <c r="CT210" s="49">
        <f t="shared" si="1399"/>
        <v>140017.68707482991</v>
      </c>
      <c r="CU210" s="48">
        <v>0</v>
      </c>
      <c r="CV210" s="11">
        <v>0</v>
      </c>
      <c r="CW210" s="49">
        <v>0</v>
      </c>
      <c r="CX210" s="48">
        <v>0</v>
      </c>
      <c r="CY210" s="11">
        <v>0</v>
      </c>
      <c r="CZ210" s="49">
        <v>0</v>
      </c>
      <c r="DA210" s="48">
        <v>0</v>
      </c>
      <c r="DB210" s="11">
        <v>0</v>
      </c>
      <c r="DC210" s="49">
        <v>0</v>
      </c>
      <c r="DD210" s="48">
        <v>0</v>
      </c>
      <c r="DE210" s="11">
        <v>0</v>
      </c>
      <c r="DF210" s="49">
        <v>0</v>
      </c>
      <c r="DG210" s="48">
        <v>0</v>
      </c>
      <c r="DH210" s="11">
        <v>0</v>
      </c>
      <c r="DI210" s="49">
        <v>0</v>
      </c>
      <c r="DJ210" s="48">
        <v>0</v>
      </c>
      <c r="DK210" s="11">
        <v>0</v>
      </c>
      <c r="DL210" s="49">
        <v>0</v>
      </c>
      <c r="DM210" s="48">
        <v>0</v>
      </c>
      <c r="DN210" s="11">
        <v>0</v>
      </c>
      <c r="DO210" s="49">
        <v>0</v>
      </c>
      <c r="DP210" s="48">
        <v>0</v>
      </c>
      <c r="DQ210" s="11">
        <v>0</v>
      </c>
      <c r="DR210" s="49">
        <v>0</v>
      </c>
      <c r="DS210" s="48">
        <v>0</v>
      </c>
      <c r="DT210" s="11">
        <v>0</v>
      </c>
      <c r="DU210" s="49">
        <v>0</v>
      </c>
      <c r="DV210" s="48">
        <v>19.7136</v>
      </c>
      <c r="DW210" s="11">
        <v>464.78300000000002</v>
      </c>
      <c r="DX210" s="49">
        <f t="shared" si="1393"/>
        <v>23576.769336904472</v>
      </c>
      <c r="DY210" s="56">
        <v>0</v>
      </c>
      <c r="DZ210" s="18">
        <v>0</v>
      </c>
      <c r="EA210" s="57">
        <v>0</v>
      </c>
      <c r="EB210" s="56">
        <v>0</v>
      </c>
      <c r="EC210" s="18">
        <v>0</v>
      </c>
      <c r="ED210" s="57">
        <v>0</v>
      </c>
      <c r="EE210" s="56">
        <v>0</v>
      </c>
      <c r="EF210" s="18">
        <v>0</v>
      </c>
      <c r="EG210" s="57">
        <v>0</v>
      </c>
      <c r="EH210" s="56">
        <v>0</v>
      </c>
      <c r="EI210" s="18">
        <v>0</v>
      </c>
      <c r="EJ210" s="57">
        <v>0</v>
      </c>
      <c r="EK210" s="56">
        <v>0</v>
      </c>
      <c r="EL210" s="18">
        <v>0</v>
      </c>
      <c r="EM210" s="57">
        <f t="shared" si="1383"/>
        <v>0</v>
      </c>
      <c r="EN210" s="56">
        <v>0</v>
      </c>
      <c r="EO210" s="18">
        <v>0</v>
      </c>
      <c r="EP210" s="57">
        <v>0</v>
      </c>
      <c r="EQ210" s="48">
        <v>116.98434</v>
      </c>
      <c r="ER210" s="11">
        <v>11474.45</v>
      </c>
      <c r="ES210" s="49">
        <f t="shared" si="1384"/>
        <v>98085.350569144546</v>
      </c>
      <c r="ET210" s="56">
        <v>0</v>
      </c>
      <c r="EU210" s="18">
        <v>0</v>
      </c>
      <c r="EV210" s="57">
        <v>0</v>
      </c>
      <c r="EW210" s="56">
        <v>0</v>
      </c>
      <c r="EX210" s="18">
        <v>0</v>
      </c>
      <c r="EY210" s="57">
        <v>0</v>
      </c>
      <c r="EZ210" s="48">
        <v>0.73</v>
      </c>
      <c r="FA210" s="11">
        <v>8.6579999999999995</v>
      </c>
      <c r="FB210" s="49">
        <f t="shared" si="1402"/>
        <v>11860.273972602739</v>
      </c>
      <c r="FC210" s="56">
        <v>0</v>
      </c>
      <c r="FD210" s="18">
        <v>0</v>
      </c>
      <c r="FE210" s="57">
        <v>0</v>
      </c>
      <c r="FF210" s="56">
        <v>0</v>
      </c>
      <c r="FG210" s="18">
        <v>0</v>
      </c>
      <c r="FH210" s="57">
        <v>0</v>
      </c>
      <c r="FI210" s="56">
        <v>0</v>
      </c>
      <c r="FJ210" s="18">
        <v>0</v>
      </c>
      <c r="FK210" s="57">
        <v>0</v>
      </c>
      <c r="FL210" s="56">
        <v>0</v>
      </c>
      <c r="FM210" s="18">
        <v>0</v>
      </c>
      <c r="FN210" s="57">
        <v>0</v>
      </c>
      <c r="FO210" s="48">
        <v>0.52</v>
      </c>
      <c r="FP210" s="11">
        <v>459.36599999999999</v>
      </c>
      <c r="FQ210" s="49">
        <f t="shared" si="1403"/>
        <v>883396.15384615376</v>
      </c>
      <c r="FR210" s="56">
        <v>0</v>
      </c>
      <c r="FS210" s="18">
        <v>0</v>
      </c>
      <c r="FT210" s="57">
        <v>0</v>
      </c>
      <c r="FU210" s="56">
        <v>0</v>
      </c>
      <c r="FV210" s="18">
        <v>0</v>
      </c>
      <c r="FW210" s="57">
        <v>0</v>
      </c>
      <c r="FX210" s="56">
        <v>0</v>
      </c>
      <c r="FY210" s="18">
        <v>0</v>
      </c>
      <c r="FZ210" s="57">
        <v>0</v>
      </c>
      <c r="GA210" s="56">
        <v>0</v>
      </c>
      <c r="GB210" s="18">
        <v>0</v>
      </c>
      <c r="GC210" s="57">
        <v>0</v>
      </c>
      <c r="GD210" s="56">
        <v>0</v>
      </c>
      <c r="GE210" s="18">
        <v>0</v>
      </c>
      <c r="GF210" s="57">
        <v>0</v>
      </c>
      <c r="GG210" s="56">
        <v>0</v>
      </c>
      <c r="GH210" s="18">
        <v>0</v>
      </c>
      <c r="GI210" s="57">
        <v>0</v>
      </c>
      <c r="GJ210" s="56">
        <v>0</v>
      </c>
      <c r="GK210" s="18">
        <v>0</v>
      </c>
      <c r="GL210" s="57">
        <v>0</v>
      </c>
      <c r="GM210" s="48">
        <v>0.01</v>
      </c>
      <c r="GN210" s="11">
        <v>1.2050000000000001</v>
      </c>
      <c r="GO210" s="49">
        <f t="shared" si="1395"/>
        <v>120500</v>
      </c>
      <c r="GP210" s="56">
        <v>0</v>
      </c>
      <c r="GQ210" s="18">
        <v>0</v>
      </c>
      <c r="GR210" s="57">
        <v>0</v>
      </c>
      <c r="GS210" s="48">
        <v>0.2</v>
      </c>
      <c r="GT210" s="11">
        <v>38.319000000000003</v>
      </c>
      <c r="GU210" s="49">
        <f t="shared" si="1385"/>
        <v>191595</v>
      </c>
      <c r="GV210" s="56">
        <v>0</v>
      </c>
      <c r="GW210" s="18">
        <v>0</v>
      </c>
      <c r="GX210" s="57">
        <v>0</v>
      </c>
      <c r="GY210" s="56">
        <v>0</v>
      </c>
      <c r="GZ210" s="18">
        <v>0</v>
      </c>
      <c r="HA210" s="57">
        <v>0</v>
      </c>
      <c r="HB210" s="56">
        <v>0</v>
      </c>
      <c r="HC210" s="18">
        <v>0</v>
      </c>
      <c r="HD210" s="57">
        <v>0</v>
      </c>
      <c r="HE210" s="48">
        <v>17.66</v>
      </c>
      <c r="HF210" s="11">
        <v>72.706000000000003</v>
      </c>
      <c r="HG210" s="49">
        <f t="shared" si="1386"/>
        <v>4116.9875424688562</v>
      </c>
      <c r="HH210" s="56">
        <v>0</v>
      </c>
      <c r="HI210" s="18">
        <v>0</v>
      </c>
      <c r="HJ210" s="57">
        <v>0</v>
      </c>
      <c r="HK210" s="56">
        <v>0</v>
      </c>
      <c r="HL210" s="18">
        <v>0</v>
      </c>
      <c r="HM210" s="57">
        <v>0</v>
      </c>
      <c r="HN210" s="56">
        <v>0</v>
      </c>
      <c r="HO210" s="18">
        <v>0</v>
      </c>
      <c r="HP210" s="57">
        <v>0</v>
      </c>
      <c r="HQ210" s="56">
        <v>0</v>
      </c>
      <c r="HR210" s="18">
        <v>0</v>
      </c>
      <c r="HS210" s="57">
        <v>0</v>
      </c>
      <c r="HT210" s="48">
        <v>2.2149999999999999</v>
      </c>
      <c r="HU210" s="11">
        <v>217.517</v>
      </c>
      <c r="HV210" s="49">
        <f t="shared" si="1397"/>
        <v>98201.805869074495</v>
      </c>
      <c r="HW210" s="48">
        <v>3.5236399999999999</v>
      </c>
      <c r="HX210" s="11">
        <v>314.76299999999998</v>
      </c>
      <c r="HY210" s="49">
        <f t="shared" si="1398"/>
        <v>89328.932581080924</v>
      </c>
      <c r="HZ210" s="56">
        <v>0</v>
      </c>
      <c r="IA210" s="18">
        <v>0</v>
      </c>
      <c r="IB210" s="57">
        <v>0</v>
      </c>
      <c r="IC210" s="56"/>
      <c r="ID210" s="18"/>
      <c r="IE210" s="57"/>
      <c r="IF210" s="56"/>
      <c r="IG210" s="18"/>
      <c r="IH210" s="57"/>
      <c r="II210" s="56"/>
      <c r="IJ210" s="18"/>
      <c r="IK210" s="57"/>
      <c r="IL210" s="56"/>
      <c r="IM210" s="18"/>
      <c r="IN210" s="57"/>
      <c r="IO210" s="56"/>
      <c r="IP210" s="18"/>
      <c r="IQ210" s="57"/>
      <c r="IR210" s="56">
        <v>0</v>
      </c>
      <c r="IS210" s="18">
        <v>0</v>
      </c>
      <c r="IT210" s="57">
        <v>0</v>
      </c>
      <c r="IU210" s="10">
        <f t="shared" si="1388"/>
        <v>468.66283000000004</v>
      </c>
      <c r="IV210" s="15">
        <f t="shared" si="1389"/>
        <v>30662.705999999998</v>
      </c>
      <c r="IW210" s="6"/>
      <c r="IX210" s="9"/>
      <c r="IY210" s="6"/>
      <c r="IZ210" s="6"/>
      <c r="JA210" s="6"/>
      <c r="JB210" s="9"/>
      <c r="JC210" s="6"/>
      <c r="JD210" s="6"/>
      <c r="JE210" s="6"/>
      <c r="JF210" s="9"/>
      <c r="JG210" s="6"/>
      <c r="JH210" s="6"/>
      <c r="JI210" s="1"/>
      <c r="JJ210" s="2"/>
      <c r="JK210" s="1"/>
      <c r="JL210" s="1"/>
      <c r="JM210" s="1"/>
      <c r="JN210" s="2"/>
      <c r="JO210" s="1"/>
      <c r="JP210" s="1"/>
      <c r="JQ210" s="1"/>
      <c r="JR210" s="2"/>
      <c r="JS210" s="1"/>
      <c r="JT210" s="1"/>
      <c r="JU210" s="1"/>
      <c r="JV210" s="2"/>
      <c r="JW210" s="1"/>
      <c r="JX210" s="1"/>
      <c r="JY210" s="1"/>
      <c r="JZ210" s="2"/>
      <c r="KA210" s="1"/>
      <c r="KB210" s="1"/>
      <c r="KC210" s="1"/>
      <c r="KD210" s="2"/>
      <c r="KE210" s="1"/>
      <c r="KF210" s="1"/>
      <c r="KG210" s="1"/>
      <c r="KH210" s="2"/>
      <c r="KI210" s="1"/>
      <c r="KJ210" s="1"/>
      <c r="KK210" s="1"/>
      <c r="KL210" s="2"/>
      <c r="KM210" s="1"/>
      <c r="KN210" s="1"/>
      <c r="KO210" s="1"/>
    </row>
    <row r="211" spans="1:376" x14ac:dyDescent="0.3">
      <c r="A211" s="64">
        <v>2019</v>
      </c>
      <c r="B211" s="65" t="s">
        <v>15</v>
      </c>
      <c r="C211" s="56">
        <v>0</v>
      </c>
      <c r="D211" s="18">
        <v>0</v>
      </c>
      <c r="E211" s="57">
        <f t="shared" si="1367"/>
        <v>0</v>
      </c>
      <c r="F211" s="56">
        <v>0</v>
      </c>
      <c r="G211" s="18">
        <v>0</v>
      </c>
      <c r="H211" s="57">
        <v>0</v>
      </c>
      <c r="I211" s="48">
        <v>3.87073</v>
      </c>
      <c r="J211" s="11">
        <v>130.32300000000001</v>
      </c>
      <c r="K211" s="49">
        <f t="shared" si="1390"/>
        <v>33668.842828097026</v>
      </c>
      <c r="L211" s="56">
        <v>0</v>
      </c>
      <c r="M211" s="18">
        <v>0</v>
      </c>
      <c r="N211" s="57">
        <v>0</v>
      </c>
      <c r="O211" s="56">
        <v>0</v>
      </c>
      <c r="P211" s="18">
        <v>0</v>
      </c>
      <c r="Q211" s="57">
        <v>0</v>
      </c>
      <c r="R211" s="48">
        <v>2.69699</v>
      </c>
      <c r="S211" s="11">
        <v>98.058000000000007</v>
      </c>
      <c r="T211" s="49">
        <f t="shared" si="1369"/>
        <v>36358.310561032857</v>
      </c>
      <c r="U211" s="56">
        <v>0</v>
      </c>
      <c r="V211" s="18">
        <v>0</v>
      </c>
      <c r="W211" s="57">
        <v>0</v>
      </c>
      <c r="X211" s="48">
        <v>9.5</v>
      </c>
      <c r="Y211" s="11">
        <v>635.625</v>
      </c>
      <c r="Z211" s="49">
        <f t="shared" si="1370"/>
        <v>66907.894736842107</v>
      </c>
      <c r="AA211" s="56">
        <v>0</v>
      </c>
      <c r="AB211" s="18">
        <v>0</v>
      </c>
      <c r="AC211" s="57">
        <f t="shared" si="1371"/>
        <v>0</v>
      </c>
      <c r="AD211" s="56">
        <v>0</v>
      </c>
      <c r="AE211" s="18">
        <v>0</v>
      </c>
      <c r="AF211" s="57">
        <v>0</v>
      </c>
      <c r="AG211" s="56">
        <v>0</v>
      </c>
      <c r="AH211" s="18">
        <v>0</v>
      </c>
      <c r="AI211" s="57">
        <v>0</v>
      </c>
      <c r="AJ211" s="56">
        <v>0</v>
      </c>
      <c r="AK211" s="18">
        <v>0</v>
      </c>
      <c r="AL211" s="57">
        <v>0</v>
      </c>
      <c r="AM211" s="48">
        <v>0.82858000000000009</v>
      </c>
      <c r="AN211" s="11">
        <v>252.73500000000001</v>
      </c>
      <c r="AO211" s="49">
        <f t="shared" si="1372"/>
        <v>305021.84460160753</v>
      </c>
      <c r="AP211" s="56">
        <v>0</v>
      </c>
      <c r="AQ211" s="18">
        <v>0</v>
      </c>
      <c r="AR211" s="57">
        <v>0</v>
      </c>
      <c r="AS211" s="56">
        <v>0</v>
      </c>
      <c r="AT211" s="18">
        <v>0</v>
      </c>
      <c r="AU211" s="57">
        <f t="shared" si="1373"/>
        <v>0</v>
      </c>
      <c r="AV211" s="56">
        <v>0</v>
      </c>
      <c r="AW211" s="18">
        <v>0</v>
      </c>
      <c r="AX211" s="57">
        <v>0</v>
      </c>
      <c r="AY211" s="48">
        <v>88.110399999999998</v>
      </c>
      <c r="AZ211" s="11">
        <v>7610.393</v>
      </c>
      <c r="BA211" s="49">
        <f t="shared" si="1374"/>
        <v>86373.379305961615</v>
      </c>
      <c r="BB211" s="56">
        <v>0</v>
      </c>
      <c r="BC211" s="18">
        <v>0</v>
      </c>
      <c r="BD211" s="57">
        <v>0</v>
      </c>
      <c r="BE211" s="48">
        <v>16.28885</v>
      </c>
      <c r="BF211" s="11">
        <v>3579.0320000000002</v>
      </c>
      <c r="BG211" s="49">
        <f t="shared" si="1375"/>
        <v>219722.81652787028</v>
      </c>
      <c r="BH211" s="56">
        <v>0</v>
      </c>
      <c r="BI211" s="18">
        <v>0</v>
      </c>
      <c r="BJ211" s="57">
        <v>0</v>
      </c>
      <c r="BK211" s="48">
        <v>47.308</v>
      </c>
      <c r="BL211" s="11">
        <v>3974.8919999999998</v>
      </c>
      <c r="BM211" s="49">
        <f t="shared" si="1376"/>
        <v>84021.560835376673</v>
      </c>
      <c r="BN211" s="56">
        <v>0</v>
      </c>
      <c r="BO211" s="18">
        <v>0</v>
      </c>
      <c r="BP211" s="57">
        <v>0</v>
      </c>
      <c r="BQ211" s="48">
        <v>161.15136999999999</v>
      </c>
      <c r="BR211" s="11">
        <v>9595.732</v>
      </c>
      <c r="BS211" s="49">
        <f t="shared" si="1377"/>
        <v>59544.836634029241</v>
      </c>
      <c r="BT211" s="56">
        <v>0</v>
      </c>
      <c r="BU211" s="18">
        <v>0</v>
      </c>
      <c r="BV211" s="57">
        <v>0</v>
      </c>
      <c r="BW211" s="56">
        <v>0</v>
      </c>
      <c r="BX211" s="18">
        <v>0</v>
      </c>
      <c r="BY211" s="57">
        <v>0</v>
      </c>
      <c r="BZ211" s="56">
        <v>0</v>
      </c>
      <c r="CA211" s="18">
        <v>0</v>
      </c>
      <c r="CB211" s="57">
        <v>0</v>
      </c>
      <c r="CC211" s="56">
        <v>0</v>
      </c>
      <c r="CD211" s="18">
        <v>0</v>
      </c>
      <c r="CE211" s="57">
        <v>0</v>
      </c>
      <c r="CF211" s="48">
        <v>3.84</v>
      </c>
      <c r="CG211" s="11">
        <v>1552.499</v>
      </c>
      <c r="CH211" s="49">
        <f t="shared" si="1378"/>
        <v>404296.61458333331</v>
      </c>
      <c r="CI211" s="48">
        <v>0.15024999999999999</v>
      </c>
      <c r="CJ211" s="11">
        <v>19.785</v>
      </c>
      <c r="CK211" s="49">
        <f t="shared" si="1379"/>
        <v>131680.53244592345</v>
      </c>
      <c r="CL211" s="56">
        <v>0</v>
      </c>
      <c r="CM211" s="18">
        <v>0</v>
      </c>
      <c r="CN211" s="57">
        <v>0</v>
      </c>
      <c r="CO211" s="56">
        <v>0</v>
      </c>
      <c r="CP211" s="18">
        <v>0</v>
      </c>
      <c r="CQ211" s="57">
        <v>0</v>
      </c>
      <c r="CR211" s="48">
        <v>2.2000000000000002</v>
      </c>
      <c r="CS211" s="11">
        <v>305.536</v>
      </c>
      <c r="CT211" s="49">
        <f t="shared" si="1399"/>
        <v>138880</v>
      </c>
      <c r="CU211" s="48">
        <v>0</v>
      </c>
      <c r="CV211" s="11">
        <v>0</v>
      </c>
      <c r="CW211" s="49">
        <v>0</v>
      </c>
      <c r="CX211" s="48">
        <v>1.2700000000000001E-3</v>
      </c>
      <c r="CY211" s="11">
        <v>5.1999999999999998E-2</v>
      </c>
      <c r="CZ211" s="49">
        <f t="shared" si="1381"/>
        <v>40944.881889763776</v>
      </c>
      <c r="DA211" s="48">
        <v>0</v>
      </c>
      <c r="DB211" s="11">
        <v>0</v>
      </c>
      <c r="DC211" s="49">
        <v>0</v>
      </c>
      <c r="DD211" s="48">
        <v>0</v>
      </c>
      <c r="DE211" s="11">
        <v>0</v>
      </c>
      <c r="DF211" s="49">
        <v>0</v>
      </c>
      <c r="DG211" s="48">
        <v>0</v>
      </c>
      <c r="DH211" s="11">
        <v>0</v>
      </c>
      <c r="DI211" s="49">
        <v>0</v>
      </c>
      <c r="DJ211" s="48">
        <v>0</v>
      </c>
      <c r="DK211" s="11">
        <v>0</v>
      </c>
      <c r="DL211" s="49">
        <v>0</v>
      </c>
      <c r="DM211" s="48">
        <v>0</v>
      </c>
      <c r="DN211" s="11">
        <v>0</v>
      </c>
      <c r="DO211" s="49">
        <v>0</v>
      </c>
      <c r="DP211" s="48">
        <v>0</v>
      </c>
      <c r="DQ211" s="11">
        <v>0</v>
      </c>
      <c r="DR211" s="49">
        <v>0</v>
      </c>
      <c r="DS211" s="48">
        <v>0</v>
      </c>
      <c r="DT211" s="11">
        <v>0</v>
      </c>
      <c r="DU211" s="49">
        <v>0</v>
      </c>
      <c r="DV211" s="48">
        <v>80.220839999999995</v>
      </c>
      <c r="DW211" s="11">
        <v>3121.5720000000001</v>
      </c>
      <c r="DX211" s="49">
        <f t="shared" si="1393"/>
        <v>38912.232781406929</v>
      </c>
      <c r="DY211" s="56">
        <v>0</v>
      </c>
      <c r="DZ211" s="18">
        <v>0</v>
      </c>
      <c r="EA211" s="57">
        <v>0</v>
      </c>
      <c r="EB211" s="56">
        <v>0</v>
      </c>
      <c r="EC211" s="18">
        <v>0</v>
      </c>
      <c r="ED211" s="57">
        <v>0</v>
      </c>
      <c r="EE211" s="56">
        <v>0</v>
      </c>
      <c r="EF211" s="18">
        <v>0</v>
      </c>
      <c r="EG211" s="57">
        <v>0</v>
      </c>
      <c r="EH211" s="56">
        <v>0</v>
      </c>
      <c r="EI211" s="18">
        <v>0</v>
      </c>
      <c r="EJ211" s="57">
        <v>0</v>
      </c>
      <c r="EK211" s="56">
        <v>0</v>
      </c>
      <c r="EL211" s="18">
        <v>0</v>
      </c>
      <c r="EM211" s="57">
        <f t="shared" si="1383"/>
        <v>0</v>
      </c>
      <c r="EN211" s="56">
        <v>0</v>
      </c>
      <c r="EO211" s="18">
        <v>0</v>
      </c>
      <c r="EP211" s="57">
        <v>0</v>
      </c>
      <c r="EQ211" s="48">
        <v>41.215000000000003</v>
      </c>
      <c r="ER211" s="11">
        <v>2389.5410000000002</v>
      </c>
      <c r="ES211" s="49">
        <f t="shared" si="1384"/>
        <v>57977.459662744142</v>
      </c>
      <c r="ET211" s="56">
        <v>0</v>
      </c>
      <c r="EU211" s="18">
        <v>0</v>
      </c>
      <c r="EV211" s="57">
        <v>0</v>
      </c>
      <c r="EW211" s="56">
        <v>0</v>
      </c>
      <c r="EX211" s="18">
        <v>0</v>
      </c>
      <c r="EY211" s="57">
        <v>0</v>
      </c>
      <c r="EZ211" s="56">
        <v>0</v>
      </c>
      <c r="FA211" s="18">
        <v>0</v>
      </c>
      <c r="FB211" s="57">
        <v>0</v>
      </c>
      <c r="FC211" s="56">
        <v>0</v>
      </c>
      <c r="FD211" s="18">
        <v>0</v>
      </c>
      <c r="FE211" s="57">
        <v>0</v>
      </c>
      <c r="FF211" s="56">
        <v>0</v>
      </c>
      <c r="FG211" s="18">
        <v>0</v>
      </c>
      <c r="FH211" s="57">
        <v>0</v>
      </c>
      <c r="FI211" s="56">
        <v>0</v>
      </c>
      <c r="FJ211" s="18">
        <v>0</v>
      </c>
      <c r="FK211" s="57">
        <v>0</v>
      </c>
      <c r="FL211" s="56">
        <v>0</v>
      </c>
      <c r="FM211" s="18">
        <v>0</v>
      </c>
      <c r="FN211" s="57">
        <v>0</v>
      </c>
      <c r="FO211" s="48">
        <v>0.87439999999999996</v>
      </c>
      <c r="FP211" s="11">
        <v>746.34799999999996</v>
      </c>
      <c r="FQ211" s="49">
        <f t="shared" si="1403"/>
        <v>853554.43732845376</v>
      </c>
      <c r="FR211" s="56">
        <v>0</v>
      </c>
      <c r="FS211" s="18">
        <v>0</v>
      </c>
      <c r="FT211" s="57">
        <v>0</v>
      </c>
      <c r="FU211" s="56">
        <v>0</v>
      </c>
      <c r="FV211" s="18">
        <v>0</v>
      </c>
      <c r="FW211" s="57">
        <v>0</v>
      </c>
      <c r="FX211" s="56">
        <v>0</v>
      </c>
      <c r="FY211" s="18">
        <v>0</v>
      </c>
      <c r="FZ211" s="57">
        <v>0</v>
      </c>
      <c r="GA211" s="56">
        <v>0</v>
      </c>
      <c r="GB211" s="18">
        <v>0</v>
      </c>
      <c r="GC211" s="57">
        <v>0</v>
      </c>
      <c r="GD211" s="56">
        <v>0</v>
      </c>
      <c r="GE211" s="18">
        <v>0</v>
      </c>
      <c r="GF211" s="57">
        <v>0</v>
      </c>
      <c r="GG211" s="56">
        <v>0</v>
      </c>
      <c r="GH211" s="18">
        <v>0</v>
      </c>
      <c r="GI211" s="57">
        <v>0</v>
      </c>
      <c r="GJ211" s="56">
        <v>0</v>
      </c>
      <c r="GK211" s="18">
        <v>0</v>
      </c>
      <c r="GL211" s="57">
        <v>0</v>
      </c>
      <c r="GM211" s="48">
        <v>42.725279999999998</v>
      </c>
      <c r="GN211" s="11">
        <v>5275.2290000000003</v>
      </c>
      <c r="GO211" s="49">
        <f t="shared" si="1395"/>
        <v>123468.56474667926</v>
      </c>
      <c r="GP211" s="56">
        <v>0</v>
      </c>
      <c r="GQ211" s="18">
        <v>0</v>
      </c>
      <c r="GR211" s="57">
        <v>0</v>
      </c>
      <c r="GS211" s="48">
        <v>3.2225999999999999</v>
      </c>
      <c r="GT211" s="11">
        <v>750.59799999999996</v>
      </c>
      <c r="GU211" s="49">
        <f t="shared" si="1385"/>
        <v>232916.89939800161</v>
      </c>
      <c r="GV211" s="56">
        <v>0</v>
      </c>
      <c r="GW211" s="18">
        <v>0</v>
      </c>
      <c r="GX211" s="57">
        <v>0</v>
      </c>
      <c r="GY211" s="56">
        <v>0</v>
      </c>
      <c r="GZ211" s="18">
        <v>0</v>
      </c>
      <c r="HA211" s="57">
        <v>0</v>
      </c>
      <c r="HB211" s="56">
        <v>0</v>
      </c>
      <c r="HC211" s="18">
        <v>0</v>
      </c>
      <c r="HD211" s="57">
        <v>0</v>
      </c>
      <c r="HE211" s="48">
        <v>18.079999999999998</v>
      </c>
      <c r="HF211" s="11">
        <v>74.466999999999999</v>
      </c>
      <c r="HG211" s="49">
        <f t="shared" si="1386"/>
        <v>4118.75</v>
      </c>
      <c r="HH211" s="56">
        <v>0</v>
      </c>
      <c r="HI211" s="18">
        <v>0</v>
      </c>
      <c r="HJ211" s="57">
        <v>0</v>
      </c>
      <c r="HK211" s="56">
        <v>0</v>
      </c>
      <c r="HL211" s="18">
        <v>0</v>
      </c>
      <c r="HM211" s="57">
        <v>0</v>
      </c>
      <c r="HN211" s="56">
        <v>0</v>
      </c>
      <c r="HO211" s="18">
        <v>0</v>
      </c>
      <c r="HP211" s="57">
        <v>0</v>
      </c>
      <c r="HQ211" s="56">
        <v>0</v>
      </c>
      <c r="HR211" s="18">
        <v>0</v>
      </c>
      <c r="HS211" s="57">
        <v>0</v>
      </c>
      <c r="HT211" s="48">
        <v>4.7064300000000001</v>
      </c>
      <c r="HU211" s="11">
        <v>535.35500000000002</v>
      </c>
      <c r="HV211" s="49">
        <f t="shared" si="1397"/>
        <v>113749.69987867662</v>
      </c>
      <c r="HW211" s="48">
        <v>27.722999999999999</v>
      </c>
      <c r="HX211" s="11">
        <v>2371.1729999999998</v>
      </c>
      <c r="HY211" s="49">
        <f t="shared" si="1398"/>
        <v>85530.894924791675</v>
      </c>
      <c r="HZ211" s="48">
        <v>5.1999999999999998E-2</v>
      </c>
      <c r="IA211" s="11">
        <v>4.83</v>
      </c>
      <c r="IB211" s="49">
        <f t="shared" si="1387"/>
        <v>92884.61538461539</v>
      </c>
      <c r="IC211" s="56"/>
      <c r="ID211" s="18"/>
      <c r="IE211" s="57"/>
      <c r="IF211" s="56"/>
      <c r="IG211" s="18"/>
      <c r="IH211" s="57"/>
      <c r="II211" s="56"/>
      <c r="IJ211" s="18"/>
      <c r="IK211" s="57"/>
      <c r="IL211" s="56"/>
      <c r="IM211" s="18"/>
      <c r="IN211" s="57"/>
      <c r="IO211" s="56"/>
      <c r="IP211" s="18"/>
      <c r="IQ211" s="57"/>
      <c r="IR211" s="56">
        <v>0</v>
      </c>
      <c r="IS211" s="18">
        <v>0</v>
      </c>
      <c r="IT211" s="57">
        <v>0</v>
      </c>
      <c r="IU211" s="10">
        <f t="shared" si="1388"/>
        <v>554.76598999999987</v>
      </c>
      <c r="IV211" s="15">
        <f t="shared" si="1389"/>
        <v>43023.775000000001</v>
      </c>
      <c r="IW211" s="6"/>
      <c r="IX211" s="9"/>
      <c r="IY211" s="6"/>
      <c r="IZ211" s="6"/>
      <c r="JA211" s="6"/>
      <c r="JB211" s="9"/>
      <c r="JC211" s="6"/>
      <c r="JD211" s="6"/>
      <c r="JE211" s="6"/>
      <c r="JF211" s="9"/>
      <c r="JG211" s="6"/>
      <c r="JH211" s="6"/>
      <c r="JI211" s="1"/>
      <c r="JJ211" s="2"/>
      <c r="JK211" s="1"/>
      <c r="JL211" s="1"/>
      <c r="JM211" s="1"/>
      <c r="JN211" s="2"/>
      <c r="JO211" s="1"/>
      <c r="JP211" s="1"/>
      <c r="JQ211" s="1"/>
      <c r="JR211" s="2"/>
      <c r="JS211" s="1"/>
      <c r="JT211" s="1"/>
      <c r="JU211" s="1"/>
      <c r="JV211" s="2"/>
      <c r="JW211" s="1"/>
      <c r="JX211" s="1"/>
      <c r="JY211" s="1"/>
      <c r="JZ211" s="2"/>
      <c r="KA211" s="1"/>
      <c r="KB211" s="1"/>
      <c r="KC211" s="1"/>
      <c r="KD211" s="2"/>
      <c r="KE211" s="1"/>
      <c r="KF211" s="1"/>
      <c r="KG211" s="1"/>
      <c r="KH211" s="2"/>
      <c r="KI211" s="1"/>
      <c r="KJ211" s="1"/>
      <c r="KK211" s="1"/>
      <c r="KL211" s="2"/>
      <c r="KM211" s="1"/>
      <c r="KN211" s="1"/>
      <c r="KO211" s="1"/>
    </row>
    <row r="212" spans="1:376" x14ac:dyDescent="0.3">
      <c r="A212" s="64">
        <v>2019</v>
      </c>
      <c r="B212" s="65" t="s">
        <v>16</v>
      </c>
      <c r="C212" s="56">
        <v>0</v>
      </c>
      <c r="D212" s="18">
        <v>0</v>
      </c>
      <c r="E212" s="57">
        <f t="shared" si="1367"/>
        <v>0</v>
      </c>
      <c r="F212" s="56">
        <v>0</v>
      </c>
      <c r="G212" s="18">
        <v>0</v>
      </c>
      <c r="H212" s="57">
        <v>0</v>
      </c>
      <c r="I212" s="48">
        <v>4.8009599999999999</v>
      </c>
      <c r="J212" s="11">
        <v>154.95500000000001</v>
      </c>
      <c r="K212" s="49">
        <f t="shared" si="1390"/>
        <v>32275.836499366796</v>
      </c>
      <c r="L212" s="56">
        <v>0</v>
      </c>
      <c r="M212" s="18">
        <v>0</v>
      </c>
      <c r="N212" s="57">
        <v>0</v>
      </c>
      <c r="O212" s="56">
        <v>0</v>
      </c>
      <c r="P212" s="18">
        <v>0</v>
      </c>
      <c r="Q212" s="57">
        <v>0</v>
      </c>
      <c r="R212" s="48">
        <v>20.6</v>
      </c>
      <c r="S212" s="11">
        <v>686.50800000000004</v>
      </c>
      <c r="T212" s="49">
        <f t="shared" si="1369"/>
        <v>33325.631067961163</v>
      </c>
      <c r="U212" s="56">
        <v>0</v>
      </c>
      <c r="V212" s="18">
        <v>0</v>
      </c>
      <c r="W212" s="57">
        <v>0</v>
      </c>
      <c r="X212" s="48">
        <v>18.858040000000003</v>
      </c>
      <c r="Y212" s="11">
        <v>1262.0650000000001</v>
      </c>
      <c r="Z212" s="49">
        <f t="shared" si="1370"/>
        <v>66924.505409894118</v>
      </c>
      <c r="AA212" s="56">
        <v>0</v>
      </c>
      <c r="AB212" s="18">
        <v>0</v>
      </c>
      <c r="AC212" s="57">
        <f t="shared" si="1371"/>
        <v>0</v>
      </c>
      <c r="AD212" s="56">
        <v>0</v>
      </c>
      <c r="AE212" s="18">
        <v>0</v>
      </c>
      <c r="AF212" s="57">
        <v>0</v>
      </c>
      <c r="AG212" s="56">
        <v>0</v>
      </c>
      <c r="AH212" s="18">
        <v>0</v>
      </c>
      <c r="AI212" s="57">
        <v>0</v>
      </c>
      <c r="AJ212" s="56">
        <v>0</v>
      </c>
      <c r="AK212" s="18">
        <v>0</v>
      </c>
      <c r="AL212" s="57">
        <v>0</v>
      </c>
      <c r="AM212" s="56">
        <v>0</v>
      </c>
      <c r="AN212" s="18">
        <v>0</v>
      </c>
      <c r="AO212" s="57">
        <v>0</v>
      </c>
      <c r="AP212" s="56">
        <v>0</v>
      </c>
      <c r="AQ212" s="18">
        <v>0</v>
      </c>
      <c r="AR212" s="57">
        <v>0</v>
      </c>
      <c r="AS212" s="56">
        <v>0</v>
      </c>
      <c r="AT212" s="18">
        <v>0</v>
      </c>
      <c r="AU212" s="57">
        <f t="shared" si="1373"/>
        <v>0</v>
      </c>
      <c r="AV212" s="56">
        <v>0</v>
      </c>
      <c r="AW212" s="18">
        <v>0</v>
      </c>
      <c r="AX212" s="57">
        <v>0</v>
      </c>
      <c r="AY212" s="48">
        <v>55.709000000000003</v>
      </c>
      <c r="AZ212" s="11">
        <v>4637.8879999999999</v>
      </c>
      <c r="BA212" s="49">
        <f t="shared" si="1374"/>
        <v>83252.041860381622</v>
      </c>
      <c r="BB212" s="56">
        <v>0</v>
      </c>
      <c r="BC212" s="18">
        <v>0</v>
      </c>
      <c r="BD212" s="57">
        <v>0</v>
      </c>
      <c r="BE212" s="48">
        <v>19.21303</v>
      </c>
      <c r="BF212" s="11">
        <v>1533.9369999999999</v>
      </c>
      <c r="BG212" s="49">
        <f t="shared" si="1375"/>
        <v>79838.370106120696</v>
      </c>
      <c r="BH212" s="56">
        <v>0</v>
      </c>
      <c r="BI212" s="18">
        <v>0</v>
      </c>
      <c r="BJ212" s="57">
        <v>0</v>
      </c>
      <c r="BK212" s="48">
        <v>17.765000000000001</v>
      </c>
      <c r="BL212" s="11">
        <v>1386.92</v>
      </c>
      <c r="BM212" s="49">
        <f t="shared" si="1376"/>
        <v>78070.363073459055</v>
      </c>
      <c r="BN212" s="56">
        <v>0</v>
      </c>
      <c r="BO212" s="18">
        <v>0</v>
      </c>
      <c r="BP212" s="57">
        <v>0</v>
      </c>
      <c r="BQ212" s="48">
        <v>233.97079000000002</v>
      </c>
      <c r="BR212" s="11">
        <v>13509.232</v>
      </c>
      <c r="BS212" s="49">
        <f t="shared" si="1377"/>
        <v>57738.968184874691</v>
      </c>
      <c r="BT212" s="56">
        <v>0</v>
      </c>
      <c r="BU212" s="18">
        <v>0</v>
      </c>
      <c r="BV212" s="57">
        <v>0</v>
      </c>
      <c r="BW212" s="56">
        <v>0</v>
      </c>
      <c r="BX212" s="18">
        <v>0</v>
      </c>
      <c r="BY212" s="57">
        <v>0</v>
      </c>
      <c r="BZ212" s="56">
        <v>0</v>
      </c>
      <c r="CA212" s="18">
        <v>0</v>
      </c>
      <c r="CB212" s="57">
        <v>0</v>
      </c>
      <c r="CC212" s="56">
        <v>0</v>
      </c>
      <c r="CD212" s="18">
        <v>0</v>
      </c>
      <c r="CE212" s="57">
        <v>0</v>
      </c>
      <c r="CF212" s="48">
        <v>1.06</v>
      </c>
      <c r="CG212" s="11">
        <v>200.63499999999999</v>
      </c>
      <c r="CH212" s="49">
        <f t="shared" si="1378"/>
        <v>189278.30188679244</v>
      </c>
      <c r="CI212" s="56">
        <v>0</v>
      </c>
      <c r="CJ212" s="18">
        <v>0</v>
      </c>
      <c r="CK212" s="57">
        <v>0</v>
      </c>
      <c r="CL212" s="56">
        <v>0</v>
      </c>
      <c r="CM212" s="18">
        <v>0</v>
      </c>
      <c r="CN212" s="57">
        <v>0</v>
      </c>
      <c r="CO212" s="48">
        <v>1.3717900000000001</v>
      </c>
      <c r="CP212" s="11">
        <v>31.506</v>
      </c>
      <c r="CQ212" s="49">
        <f t="shared" si="1380"/>
        <v>22967.072219508813</v>
      </c>
      <c r="CR212" s="56">
        <v>0</v>
      </c>
      <c r="CS212" s="18">
        <v>0</v>
      </c>
      <c r="CT212" s="57">
        <v>0</v>
      </c>
      <c r="CU212" s="56">
        <v>0</v>
      </c>
      <c r="CV212" s="18">
        <v>0</v>
      </c>
      <c r="CW212" s="57">
        <v>0</v>
      </c>
      <c r="CX212" s="56">
        <v>0</v>
      </c>
      <c r="CY212" s="18">
        <v>0</v>
      </c>
      <c r="CZ212" s="57">
        <v>0</v>
      </c>
      <c r="DA212" s="56">
        <v>0</v>
      </c>
      <c r="DB212" s="18">
        <v>0</v>
      </c>
      <c r="DC212" s="57">
        <v>0</v>
      </c>
      <c r="DD212" s="56">
        <v>0</v>
      </c>
      <c r="DE212" s="18">
        <v>0</v>
      </c>
      <c r="DF212" s="57">
        <v>0</v>
      </c>
      <c r="DG212" s="56">
        <v>0</v>
      </c>
      <c r="DH212" s="18">
        <v>0</v>
      </c>
      <c r="DI212" s="57">
        <v>0</v>
      </c>
      <c r="DJ212" s="56">
        <v>0</v>
      </c>
      <c r="DK212" s="18">
        <v>0</v>
      </c>
      <c r="DL212" s="57">
        <v>0</v>
      </c>
      <c r="DM212" s="56">
        <v>0</v>
      </c>
      <c r="DN212" s="18">
        <v>0</v>
      </c>
      <c r="DO212" s="57">
        <v>0</v>
      </c>
      <c r="DP212" s="56">
        <v>0</v>
      </c>
      <c r="DQ212" s="18">
        <v>0</v>
      </c>
      <c r="DR212" s="57">
        <v>0</v>
      </c>
      <c r="DS212" s="56">
        <v>0</v>
      </c>
      <c r="DT212" s="18">
        <v>0</v>
      </c>
      <c r="DU212" s="57">
        <v>0</v>
      </c>
      <c r="DV212" s="56">
        <v>0</v>
      </c>
      <c r="DW212" s="18">
        <v>0</v>
      </c>
      <c r="DX212" s="57">
        <v>0</v>
      </c>
      <c r="DY212" s="56">
        <v>0</v>
      </c>
      <c r="DZ212" s="18">
        <v>0</v>
      </c>
      <c r="EA212" s="57">
        <v>0</v>
      </c>
      <c r="EB212" s="56">
        <v>0</v>
      </c>
      <c r="EC212" s="18">
        <v>0</v>
      </c>
      <c r="ED212" s="57">
        <v>0</v>
      </c>
      <c r="EE212" s="56">
        <v>0</v>
      </c>
      <c r="EF212" s="18">
        <v>0</v>
      </c>
      <c r="EG212" s="57">
        <v>0</v>
      </c>
      <c r="EH212" s="56">
        <v>0</v>
      </c>
      <c r="EI212" s="18">
        <v>0</v>
      </c>
      <c r="EJ212" s="57">
        <v>0</v>
      </c>
      <c r="EK212" s="56">
        <v>0</v>
      </c>
      <c r="EL212" s="18">
        <v>0</v>
      </c>
      <c r="EM212" s="57">
        <f t="shared" si="1383"/>
        <v>0</v>
      </c>
      <c r="EN212" s="48">
        <v>8.8109999999999994E-2</v>
      </c>
      <c r="EO212" s="11">
        <v>7.81</v>
      </c>
      <c r="EP212" s="49">
        <f t="shared" si="1401"/>
        <v>88639.200998751563</v>
      </c>
      <c r="EQ212" s="48">
        <v>75.530199999999994</v>
      </c>
      <c r="ER212" s="11">
        <v>6847.8680000000004</v>
      </c>
      <c r="ES212" s="49">
        <f t="shared" si="1384"/>
        <v>90663.972821467454</v>
      </c>
      <c r="ET212" s="56">
        <v>0</v>
      </c>
      <c r="EU212" s="18">
        <v>0</v>
      </c>
      <c r="EV212" s="57">
        <v>0</v>
      </c>
      <c r="EW212" s="56">
        <v>0</v>
      </c>
      <c r="EX212" s="18">
        <v>0</v>
      </c>
      <c r="EY212" s="57">
        <v>0</v>
      </c>
      <c r="EZ212" s="56">
        <v>0</v>
      </c>
      <c r="FA212" s="18">
        <v>0</v>
      </c>
      <c r="FB212" s="57">
        <v>0</v>
      </c>
      <c r="FC212" s="56">
        <v>0</v>
      </c>
      <c r="FD212" s="18">
        <v>0</v>
      </c>
      <c r="FE212" s="57">
        <v>0</v>
      </c>
      <c r="FF212" s="56">
        <v>0</v>
      </c>
      <c r="FG212" s="18">
        <v>0</v>
      </c>
      <c r="FH212" s="57">
        <v>0</v>
      </c>
      <c r="FI212" s="56">
        <v>0</v>
      </c>
      <c r="FJ212" s="18">
        <v>0</v>
      </c>
      <c r="FK212" s="57">
        <v>0</v>
      </c>
      <c r="FL212" s="56">
        <v>0</v>
      </c>
      <c r="FM212" s="18">
        <v>0</v>
      </c>
      <c r="FN212" s="57">
        <v>0</v>
      </c>
      <c r="FO212" s="56">
        <v>0</v>
      </c>
      <c r="FP212" s="18">
        <v>0</v>
      </c>
      <c r="FQ212" s="57">
        <v>0</v>
      </c>
      <c r="FR212" s="56">
        <v>0</v>
      </c>
      <c r="FS212" s="18">
        <v>0</v>
      </c>
      <c r="FT212" s="57">
        <v>0</v>
      </c>
      <c r="FU212" s="56">
        <v>0</v>
      </c>
      <c r="FV212" s="18">
        <v>0</v>
      </c>
      <c r="FW212" s="57">
        <v>0</v>
      </c>
      <c r="FX212" s="56">
        <v>0</v>
      </c>
      <c r="FY212" s="18">
        <v>0</v>
      </c>
      <c r="FZ212" s="57">
        <v>0</v>
      </c>
      <c r="GA212" s="56">
        <v>0</v>
      </c>
      <c r="GB212" s="18">
        <v>0</v>
      </c>
      <c r="GC212" s="57">
        <v>0</v>
      </c>
      <c r="GD212" s="48">
        <v>6.2409999999999997</v>
      </c>
      <c r="GE212" s="11">
        <v>656.03099999999995</v>
      </c>
      <c r="GF212" s="49">
        <f t="shared" si="1394"/>
        <v>105116.32751161674</v>
      </c>
      <c r="GG212" s="56">
        <v>0</v>
      </c>
      <c r="GH212" s="18">
        <v>0</v>
      </c>
      <c r="GI212" s="57">
        <v>0</v>
      </c>
      <c r="GJ212" s="56">
        <v>0</v>
      </c>
      <c r="GK212" s="18">
        <v>0</v>
      </c>
      <c r="GL212" s="57">
        <v>0</v>
      </c>
      <c r="GM212" s="48">
        <v>50.674800000000005</v>
      </c>
      <c r="GN212" s="11">
        <v>5691.6790000000001</v>
      </c>
      <c r="GO212" s="49">
        <f t="shared" si="1395"/>
        <v>112317.73978387679</v>
      </c>
      <c r="GP212" s="56">
        <v>0</v>
      </c>
      <c r="GQ212" s="18">
        <v>0</v>
      </c>
      <c r="GR212" s="57">
        <v>0</v>
      </c>
      <c r="GS212" s="48">
        <v>0.06</v>
      </c>
      <c r="GT212" s="11">
        <v>22.457999999999998</v>
      </c>
      <c r="GU212" s="49">
        <f t="shared" si="1385"/>
        <v>374300</v>
      </c>
      <c r="GV212" s="56">
        <v>0</v>
      </c>
      <c r="GW212" s="18">
        <v>0</v>
      </c>
      <c r="GX212" s="57">
        <v>0</v>
      </c>
      <c r="GY212" s="48">
        <v>0.252</v>
      </c>
      <c r="GZ212" s="11">
        <v>2.2719999999999998</v>
      </c>
      <c r="HA212" s="49">
        <f t="shared" si="1396"/>
        <v>9015.8730158730159</v>
      </c>
      <c r="HB212" s="56">
        <v>0</v>
      </c>
      <c r="HC212" s="18">
        <v>0</v>
      </c>
      <c r="HD212" s="57">
        <v>0</v>
      </c>
      <c r="HE212" s="48">
        <v>18.079999999999998</v>
      </c>
      <c r="HF212" s="11">
        <v>74.272000000000006</v>
      </c>
      <c r="HG212" s="49">
        <f t="shared" si="1386"/>
        <v>4107.9646017699124</v>
      </c>
      <c r="HH212" s="56">
        <v>0</v>
      </c>
      <c r="HI212" s="18">
        <v>0</v>
      </c>
      <c r="HJ212" s="57">
        <v>0</v>
      </c>
      <c r="HK212" s="56">
        <v>0</v>
      </c>
      <c r="HL212" s="18">
        <v>0</v>
      </c>
      <c r="HM212" s="57">
        <v>0</v>
      </c>
      <c r="HN212" s="56">
        <v>0</v>
      </c>
      <c r="HO212" s="18">
        <v>0</v>
      </c>
      <c r="HP212" s="57">
        <v>0</v>
      </c>
      <c r="HQ212" s="56">
        <v>0</v>
      </c>
      <c r="HR212" s="18">
        <v>0</v>
      </c>
      <c r="HS212" s="57">
        <v>0</v>
      </c>
      <c r="HT212" s="48">
        <v>0.62288999999999994</v>
      </c>
      <c r="HU212" s="11">
        <v>125.90600000000001</v>
      </c>
      <c r="HV212" s="49">
        <f t="shared" si="1397"/>
        <v>202131.99762397859</v>
      </c>
      <c r="HW212" s="48">
        <v>20.744479999999999</v>
      </c>
      <c r="HX212" s="11">
        <v>2157.4169999999999</v>
      </c>
      <c r="HY212" s="49">
        <f t="shared" si="1398"/>
        <v>103999.57000609318</v>
      </c>
      <c r="HZ212" s="56">
        <v>0</v>
      </c>
      <c r="IA212" s="18">
        <v>0</v>
      </c>
      <c r="IB212" s="57">
        <v>0</v>
      </c>
      <c r="IC212" s="56"/>
      <c r="ID212" s="18"/>
      <c r="IE212" s="57"/>
      <c r="IF212" s="56"/>
      <c r="IG212" s="18"/>
      <c r="IH212" s="57"/>
      <c r="II212" s="56"/>
      <c r="IJ212" s="18"/>
      <c r="IK212" s="57"/>
      <c r="IL212" s="56"/>
      <c r="IM212" s="18"/>
      <c r="IN212" s="57"/>
      <c r="IO212" s="56"/>
      <c r="IP212" s="18"/>
      <c r="IQ212" s="57"/>
      <c r="IR212" s="56">
        <v>0</v>
      </c>
      <c r="IS212" s="18">
        <v>0</v>
      </c>
      <c r="IT212" s="57">
        <v>0</v>
      </c>
      <c r="IU212" s="10">
        <f t="shared" si="1388"/>
        <v>545.64208999999994</v>
      </c>
      <c r="IV212" s="15">
        <f t="shared" si="1389"/>
        <v>38989.358999999997</v>
      </c>
      <c r="IW212" s="6"/>
      <c r="IX212" s="9"/>
      <c r="IY212" s="6"/>
      <c r="IZ212" s="6"/>
      <c r="JA212" s="6"/>
      <c r="JB212" s="9"/>
      <c r="JC212" s="6"/>
      <c r="JD212" s="6"/>
      <c r="JE212" s="6"/>
      <c r="JF212" s="9"/>
      <c r="JG212" s="6"/>
      <c r="JH212" s="6"/>
      <c r="JI212" s="1"/>
      <c r="JJ212" s="2"/>
      <c r="JK212" s="1"/>
      <c r="JL212" s="1"/>
      <c r="JM212" s="1"/>
      <c r="JN212" s="2"/>
      <c r="JO212" s="1"/>
      <c r="JP212" s="1"/>
      <c r="JQ212" s="1"/>
      <c r="JR212" s="2"/>
      <c r="JS212" s="1"/>
      <c r="JT212" s="1"/>
      <c r="JU212" s="1"/>
      <c r="JV212" s="2"/>
      <c r="JW212" s="1"/>
      <c r="JX212" s="1"/>
      <c r="JY212" s="1"/>
      <c r="JZ212" s="2"/>
      <c r="KA212" s="1"/>
      <c r="KB212" s="1"/>
      <c r="KC212" s="1"/>
      <c r="KD212" s="2"/>
      <c r="KE212" s="1"/>
      <c r="KF212" s="1"/>
      <c r="KG212" s="1"/>
      <c r="KH212" s="2"/>
      <c r="KI212" s="1"/>
      <c r="KJ212" s="1"/>
      <c r="KK212" s="1"/>
      <c r="KL212" s="2"/>
      <c r="KM212" s="1"/>
      <c r="KN212" s="1"/>
      <c r="KO212" s="1"/>
    </row>
    <row r="213" spans="1:376" ht="15" thickBot="1" x14ac:dyDescent="0.35">
      <c r="A213" s="66"/>
      <c r="B213" s="67" t="s">
        <v>17</v>
      </c>
      <c r="C213" s="50">
        <f t="shared" ref="C213:D213" si="1407">SUM(C201:C212)</f>
        <v>0</v>
      </c>
      <c r="D213" s="31">
        <f t="shared" si="1407"/>
        <v>0</v>
      </c>
      <c r="E213" s="51"/>
      <c r="F213" s="50">
        <f t="shared" ref="F213:G213" si="1408">SUM(F201:F212)</f>
        <v>1.37086</v>
      </c>
      <c r="G213" s="31">
        <f t="shared" si="1408"/>
        <v>16.402999999999999</v>
      </c>
      <c r="H213" s="51"/>
      <c r="I213" s="50">
        <f t="shared" ref="I213:J213" si="1409">SUM(I201:I212)</f>
        <v>30.557270000000006</v>
      </c>
      <c r="J213" s="31">
        <f t="shared" si="1409"/>
        <v>1035.3240000000001</v>
      </c>
      <c r="K213" s="51"/>
      <c r="L213" s="50">
        <f t="shared" ref="L213:M213" si="1410">SUM(L201:L212)</f>
        <v>7.8980000000000009E-2</v>
      </c>
      <c r="M213" s="31">
        <f t="shared" si="1410"/>
        <v>4.6379999999999999</v>
      </c>
      <c r="N213" s="51"/>
      <c r="O213" s="50">
        <f t="shared" ref="O213:P213" si="1411">SUM(O201:O212)</f>
        <v>0</v>
      </c>
      <c r="P213" s="31">
        <f t="shared" si="1411"/>
        <v>0</v>
      </c>
      <c r="Q213" s="51"/>
      <c r="R213" s="50">
        <f t="shared" ref="R213:S213" si="1412">SUM(R201:R212)</f>
        <v>465.55354</v>
      </c>
      <c r="S213" s="31">
        <f t="shared" si="1412"/>
        <v>18183.252000000004</v>
      </c>
      <c r="T213" s="51"/>
      <c r="U213" s="50">
        <f t="shared" ref="U213:V213" si="1413">SUM(U201:U212)</f>
        <v>0</v>
      </c>
      <c r="V213" s="31">
        <f t="shared" si="1413"/>
        <v>0</v>
      </c>
      <c r="W213" s="51"/>
      <c r="X213" s="50">
        <f t="shared" ref="X213:Y213" si="1414">SUM(X201:X212)</f>
        <v>100.42666</v>
      </c>
      <c r="Y213" s="31">
        <f t="shared" si="1414"/>
        <v>7116.3970000000008</v>
      </c>
      <c r="Z213" s="51"/>
      <c r="AA213" s="50">
        <f t="shared" ref="AA213:AB213" si="1415">SUM(AA201:AA212)</f>
        <v>0</v>
      </c>
      <c r="AB213" s="31">
        <f t="shared" si="1415"/>
        <v>0</v>
      </c>
      <c r="AC213" s="51"/>
      <c r="AD213" s="50">
        <f t="shared" ref="AD213:AE213" si="1416">SUM(AD201:AD212)</f>
        <v>0</v>
      </c>
      <c r="AE213" s="31">
        <f t="shared" si="1416"/>
        <v>0</v>
      </c>
      <c r="AF213" s="51"/>
      <c r="AG213" s="50">
        <f t="shared" ref="AG213:AH213" si="1417">SUM(AG201:AG212)</f>
        <v>0</v>
      </c>
      <c r="AH213" s="31">
        <f t="shared" si="1417"/>
        <v>0</v>
      </c>
      <c r="AI213" s="51"/>
      <c r="AJ213" s="50">
        <f t="shared" ref="AJ213:AK213" si="1418">SUM(AJ201:AJ212)</f>
        <v>0</v>
      </c>
      <c r="AK213" s="31">
        <f t="shared" si="1418"/>
        <v>0</v>
      </c>
      <c r="AL213" s="51"/>
      <c r="AM213" s="50">
        <f t="shared" ref="AM213:AN213" si="1419">SUM(AM201:AM212)</f>
        <v>5.6755800000000001</v>
      </c>
      <c r="AN213" s="31">
        <f t="shared" si="1419"/>
        <v>2105.3230000000003</v>
      </c>
      <c r="AO213" s="51"/>
      <c r="AP213" s="50">
        <f t="shared" ref="AP213:AQ213" si="1420">SUM(AP201:AP212)</f>
        <v>0</v>
      </c>
      <c r="AQ213" s="31">
        <f t="shared" si="1420"/>
        <v>0</v>
      </c>
      <c r="AR213" s="51"/>
      <c r="AS213" s="50">
        <f t="shared" ref="AS213:AT213" si="1421">SUM(AS201:AS212)</f>
        <v>0</v>
      </c>
      <c r="AT213" s="31">
        <f t="shared" si="1421"/>
        <v>0</v>
      </c>
      <c r="AU213" s="51"/>
      <c r="AV213" s="50">
        <f t="shared" ref="AV213:AW213" si="1422">SUM(AV201:AV212)</f>
        <v>1.7000000000000001E-2</v>
      </c>
      <c r="AW213" s="31">
        <f t="shared" si="1422"/>
        <v>9.1029999999999998</v>
      </c>
      <c r="AX213" s="51"/>
      <c r="AY213" s="50">
        <f t="shared" ref="AY213:AZ213" si="1423">SUM(AY201:AY212)</f>
        <v>535.02199999999993</v>
      </c>
      <c r="AZ213" s="31">
        <f t="shared" si="1423"/>
        <v>37830.762999999999</v>
      </c>
      <c r="BA213" s="51"/>
      <c r="BB213" s="50">
        <f t="shared" ref="BB213:BC213" si="1424">SUM(BB201:BB212)</f>
        <v>0</v>
      </c>
      <c r="BC213" s="31">
        <f t="shared" si="1424"/>
        <v>0</v>
      </c>
      <c r="BD213" s="51"/>
      <c r="BE213" s="50">
        <f t="shared" ref="BE213:BF213" si="1425">SUM(BE201:BE212)</f>
        <v>380.92687000000001</v>
      </c>
      <c r="BF213" s="31">
        <f t="shared" si="1425"/>
        <v>24228.724999999999</v>
      </c>
      <c r="BG213" s="51"/>
      <c r="BH213" s="50">
        <f t="shared" ref="BH213:BI213" si="1426">SUM(BH201:BH212)</f>
        <v>0</v>
      </c>
      <c r="BI213" s="31">
        <f t="shared" si="1426"/>
        <v>0</v>
      </c>
      <c r="BJ213" s="51"/>
      <c r="BK213" s="50">
        <f t="shared" ref="BK213:BL213" si="1427">SUM(BK201:BK212)</f>
        <v>287.78217000000001</v>
      </c>
      <c r="BL213" s="31">
        <f t="shared" si="1427"/>
        <v>23937.21</v>
      </c>
      <c r="BM213" s="51"/>
      <c r="BN213" s="50">
        <f t="shared" ref="BN213:BO213" si="1428">SUM(BN201:BN212)</f>
        <v>0</v>
      </c>
      <c r="BO213" s="31">
        <f t="shared" si="1428"/>
        <v>0</v>
      </c>
      <c r="BP213" s="51"/>
      <c r="BQ213" s="50">
        <f t="shared" ref="BQ213:BR213" si="1429">SUM(BQ201:BQ212)</f>
        <v>1802.25225</v>
      </c>
      <c r="BR213" s="31">
        <f t="shared" si="1429"/>
        <v>103410.147</v>
      </c>
      <c r="BS213" s="51"/>
      <c r="BT213" s="50">
        <f t="shared" ref="BT213:BU213" si="1430">SUM(BT201:BT212)</f>
        <v>0</v>
      </c>
      <c r="BU213" s="31">
        <f t="shared" si="1430"/>
        <v>0</v>
      </c>
      <c r="BV213" s="51"/>
      <c r="BW213" s="50">
        <f t="shared" ref="BW213:BX213" si="1431">SUM(BW201:BW212)</f>
        <v>0</v>
      </c>
      <c r="BX213" s="31">
        <f t="shared" si="1431"/>
        <v>0</v>
      </c>
      <c r="BY213" s="51"/>
      <c r="BZ213" s="50">
        <f t="shared" ref="BZ213:CA213" si="1432">SUM(BZ201:BZ212)</f>
        <v>0</v>
      </c>
      <c r="CA213" s="31">
        <f t="shared" si="1432"/>
        <v>0</v>
      </c>
      <c r="CB213" s="51"/>
      <c r="CC213" s="50">
        <f t="shared" ref="CC213:CD213" si="1433">SUM(CC201:CC212)</f>
        <v>0</v>
      </c>
      <c r="CD213" s="31">
        <f t="shared" si="1433"/>
        <v>0</v>
      </c>
      <c r="CE213" s="51"/>
      <c r="CF213" s="50">
        <f t="shared" ref="CF213:CG213" si="1434">SUM(CF201:CF212)</f>
        <v>10.860000000000001</v>
      </c>
      <c r="CG213" s="31">
        <f t="shared" si="1434"/>
        <v>3255.2629999999999</v>
      </c>
      <c r="CH213" s="51"/>
      <c r="CI213" s="50">
        <f t="shared" ref="CI213:CJ213" si="1435">SUM(CI201:CI212)</f>
        <v>2.5350099999999998</v>
      </c>
      <c r="CJ213" s="31">
        <f t="shared" si="1435"/>
        <v>63.251999999999995</v>
      </c>
      <c r="CK213" s="51"/>
      <c r="CL213" s="50">
        <f t="shared" ref="CL213:CM213" si="1436">SUM(CL201:CL212)</f>
        <v>0</v>
      </c>
      <c r="CM213" s="31">
        <f t="shared" si="1436"/>
        <v>0</v>
      </c>
      <c r="CN213" s="51"/>
      <c r="CO213" s="50">
        <f t="shared" ref="CO213:CP213" si="1437">SUM(CO201:CO212)</f>
        <v>4.0507800000000005</v>
      </c>
      <c r="CP213" s="31">
        <f t="shared" si="1437"/>
        <v>1042.451</v>
      </c>
      <c r="CQ213" s="51"/>
      <c r="CR213" s="50">
        <f t="shared" ref="CR213:CS213" si="1438">SUM(CR201:CR212)</f>
        <v>15.140500000000003</v>
      </c>
      <c r="CS213" s="31">
        <f t="shared" si="1438"/>
        <v>2100.2999999999997</v>
      </c>
      <c r="CT213" s="51"/>
      <c r="CU213" s="50">
        <f t="shared" ref="CU213:CV213" si="1439">SUM(CU201:CU212)</f>
        <v>16.838180000000001</v>
      </c>
      <c r="CV213" s="31">
        <f t="shared" si="1439"/>
        <v>920.98</v>
      </c>
      <c r="CW213" s="51"/>
      <c r="CX213" s="50">
        <f t="shared" ref="CX213:CY213" si="1440">SUM(CX201:CX212)</f>
        <v>7.6080899999999989</v>
      </c>
      <c r="CY213" s="31">
        <f t="shared" si="1440"/>
        <v>2702.4220000000005</v>
      </c>
      <c r="CZ213" s="51"/>
      <c r="DA213" s="50">
        <f t="shared" ref="DA213:DB213" si="1441">SUM(DA201:DA212)</f>
        <v>0.221</v>
      </c>
      <c r="DB213" s="31">
        <f t="shared" si="1441"/>
        <v>4.2839999999999998</v>
      </c>
      <c r="DC213" s="51"/>
      <c r="DD213" s="50">
        <f t="shared" ref="DD213:DE213" si="1442">SUM(DD201:DD212)</f>
        <v>0</v>
      </c>
      <c r="DE213" s="31">
        <f t="shared" si="1442"/>
        <v>0</v>
      </c>
      <c r="DF213" s="51"/>
      <c r="DG213" s="50">
        <f t="shared" ref="DG213:DH213" si="1443">SUM(DG201:DG212)</f>
        <v>13.963000000000001</v>
      </c>
      <c r="DH213" s="31">
        <f t="shared" si="1443"/>
        <v>503.29499999999996</v>
      </c>
      <c r="DI213" s="51"/>
      <c r="DJ213" s="50">
        <f t="shared" ref="DJ213:DK213" si="1444">SUM(DJ201:DJ212)</f>
        <v>0</v>
      </c>
      <c r="DK213" s="31">
        <f t="shared" si="1444"/>
        <v>0</v>
      </c>
      <c r="DL213" s="51"/>
      <c r="DM213" s="61">
        <f t="shared" ref="DM213:DN213" si="1445">SUM(DM201:DM212)</f>
        <v>3.6249999999999991</v>
      </c>
      <c r="DN213" s="31">
        <f t="shared" si="1445"/>
        <v>97.923000000000002</v>
      </c>
      <c r="DO213" s="51"/>
      <c r="DP213" s="50">
        <f t="shared" ref="DP213:DQ213" si="1446">SUM(DP201:DP212)</f>
        <v>0</v>
      </c>
      <c r="DQ213" s="31">
        <f t="shared" si="1446"/>
        <v>0</v>
      </c>
      <c r="DR213" s="51"/>
      <c r="DS213" s="50">
        <v>0</v>
      </c>
      <c r="DT213" s="31">
        <v>0</v>
      </c>
      <c r="DU213" s="51"/>
      <c r="DV213" s="50">
        <f t="shared" ref="DV213:DW213" si="1447">SUM(DV201:DV212)</f>
        <v>193.40449000000001</v>
      </c>
      <c r="DW213" s="31">
        <f t="shared" si="1447"/>
        <v>5928.0619999999999</v>
      </c>
      <c r="DX213" s="51"/>
      <c r="DY213" s="50">
        <f t="shared" ref="DY213:DZ213" si="1448">SUM(DY201:DY212)</f>
        <v>0</v>
      </c>
      <c r="DZ213" s="31">
        <f t="shared" si="1448"/>
        <v>0</v>
      </c>
      <c r="EA213" s="51"/>
      <c r="EB213" s="50">
        <f t="shared" ref="EB213:EC213" si="1449">SUM(EB201:EB212)</f>
        <v>0</v>
      </c>
      <c r="EC213" s="31">
        <f t="shared" si="1449"/>
        <v>0</v>
      </c>
      <c r="ED213" s="51"/>
      <c r="EE213" s="50">
        <f t="shared" ref="EE213:EF213" si="1450">SUM(EE201:EE212)</f>
        <v>0</v>
      </c>
      <c r="EF213" s="31">
        <f t="shared" si="1450"/>
        <v>0</v>
      </c>
      <c r="EG213" s="51"/>
      <c r="EH213" s="50">
        <f t="shared" ref="EH213:EI213" si="1451">SUM(EH201:EH212)</f>
        <v>0</v>
      </c>
      <c r="EI213" s="31">
        <f t="shared" si="1451"/>
        <v>0</v>
      </c>
      <c r="EJ213" s="51"/>
      <c r="EK213" s="50">
        <f t="shared" ref="EK213:EL213" si="1452">SUM(EK201:EK212)</f>
        <v>0</v>
      </c>
      <c r="EL213" s="31">
        <f t="shared" si="1452"/>
        <v>0</v>
      </c>
      <c r="EM213" s="51"/>
      <c r="EN213" s="50">
        <f t="shared" ref="EN213:EO213" si="1453">SUM(EN201:EN212)</f>
        <v>0.12933</v>
      </c>
      <c r="EO213" s="31">
        <f t="shared" si="1453"/>
        <v>8.9659999999999993</v>
      </c>
      <c r="EP213" s="51"/>
      <c r="EQ213" s="50">
        <f t="shared" ref="EQ213:ER213" si="1454">SUM(EQ201:EQ212)</f>
        <v>1129.6888699999997</v>
      </c>
      <c r="ER213" s="31">
        <f t="shared" si="1454"/>
        <v>98894.786999999997</v>
      </c>
      <c r="ES213" s="51"/>
      <c r="ET213" s="50">
        <f t="shared" ref="ET213:EU213" si="1455">SUM(ET201:ET212)</f>
        <v>0</v>
      </c>
      <c r="EU213" s="31">
        <f t="shared" si="1455"/>
        <v>0</v>
      </c>
      <c r="EV213" s="51"/>
      <c r="EW213" s="50">
        <f t="shared" ref="EW213:EX213" si="1456">SUM(EW201:EW212)</f>
        <v>0</v>
      </c>
      <c r="EX213" s="31">
        <f t="shared" si="1456"/>
        <v>0</v>
      </c>
      <c r="EY213" s="51"/>
      <c r="EZ213" s="50">
        <f t="shared" ref="EZ213:FA213" si="1457">SUM(EZ201:EZ212)</f>
        <v>2.6399999999999997</v>
      </c>
      <c r="FA213" s="31">
        <f t="shared" si="1457"/>
        <v>17.924999999999997</v>
      </c>
      <c r="FB213" s="51"/>
      <c r="FC213" s="50">
        <f t="shared" ref="FC213:FD213" si="1458">SUM(FC201:FC212)</f>
        <v>0</v>
      </c>
      <c r="FD213" s="31">
        <f t="shared" si="1458"/>
        <v>0</v>
      </c>
      <c r="FE213" s="51"/>
      <c r="FF213" s="50">
        <f t="shared" ref="FF213:FG213" si="1459">SUM(FF201:FF212)</f>
        <v>22</v>
      </c>
      <c r="FG213" s="31">
        <f t="shared" si="1459"/>
        <v>606.53399999999999</v>
      </c>
      <c r="FH213" s="51"/>
      <c r="FI213" s="50">
        <f t="shared" ref="FI213:FJ213" si="1460">SUM(FI201:FI212)</f>
        <v>0</v>
      </c>
      <c r="FJ213" s="31">
        <f t="shared" si="1460"/>
        <v>0</v>
      </c>
      <c r="FK213" s="51"/>
      <c r="FL213" s="50">
        <f t="shared" ref="FL213:FM213" si="1461">SUM(FL201:FL212)</f>
        <v>0</v>
      </c>
      <c r="FM213" s="31">
        <f t="shared" si="1461"/>
        <v>0</v>
      </c>
      <c r="FN213" s="51"/>
      <c r="FO213" s="50">
        <f t="shared" ref="FO213:FP213" si="1462">SUM(FO201:FO212)</f>
        <v>3.3813999999999997</v>
      </c>
      <c r="FP213" s="31">
        <f t="shared" si="1462"/>
        <v>2496.8530000000001</v>
      </c>
      <c r="FQ213" s="51"/>
      <c r="FR213" s="50">
        <f t="shared" ref="FR213:FS213" si="1463">SUM(FR201:FR212)</f>
        <v>0</v>
      </c>
      <c r="FS213" s="31">
        <f t="shared" si="1463"/>
        <v>0</v>
      </c>
      <c r="FT213" s="51"/>
      <c r="FU213" s="50">
        <f t="shared" ref="FU213:FV213" si="1464">SUM(FU201:FU212)</f>
        <v>0</v>
      </c>
      <c r="FV213" s="31">
        <f t="shared" si="1464"/>
        <v>0</v>
      </c>
      <c r="FW213" s="51"/>
      <c r="FX213" s="50">
        <f t="shared" ref="FX213:FY213" si="1465">SUM(FX201:FX212)</f>
        <v>0</v>
      </c>
      <c r="FY213" s="31">
        <f t="shared" si="1465"/>
        <v>0</v>
      </c>
      <c r="FZ213" s="51"/>
      <c r="GA213" s="50">
        <f t="shared" ref="GA213:GB213" si="1466">SUM(GA201:GA212)</f>
        <v>0</v>
      </c>
      <c r="GB213" s="31">
        <f t="shared" si="1466"/>
        <v>0</v>
      </c>
      <c r="GC213" s="51"/>
      <c r="GD213" s="50">
        <f t="shared" ref="GD213:GE213" si="1467">SUM(GD201:GD212)</f>
        <v>18.071999999999999</v>
      </c>
      <c r="GE213" s="31">
        <f t="shared" si="1467"/>
        <v>1816.604</v>
      </c>
      <c r="GF213" s="51"/>
      <c r="GG213" s="50">
        <f t="shared" ref="GG213:GH213" si="1468">SUM(GG201:GG212)</f>
        <v>0</v>
      </c>
      <c r="GH213" s="31">
        <f t="shared" si="1468"/>
        <v>0</v>
      </c>
      <c r="GI213" s="51"/>
      <c r="GJ213" s="50">
        <f t="shared" ref="GJ213:GK213" si="1469">SUM(GJ201:GJ212)</f>
        <v>0</v>
      </c>
      <c r="GK213" s="31">
        <f t="shared" si="1469"/>
        <v>0</v>
      </c>
      <c r="GL213" s="51"/>
      <c r="GM213" s="50">
        <f t="shared" ref="GM213:GN213" si="1470">SUM(GM201:GM212)</f>
        <v>278.83402999999998</v>
      </c>
      <c r="GN213" s="31">
        <f t="shared" si="1470"/>
        <v>31613.373</v>
      </c>
      <c r="GO213" s="51"/>
      <c r="GP213" s="50">
        <f t="shared" ref="GP213:GQ213" si="1471">SUM(GP201:GP212)</f>
        <v>0</v>
      </c>
      <c r="GQ213" s="31">
        <f t="shared" si="1471"/>
        <v>0</v>
      </c>
      <c r="GR213" s="51"/>
      <c r="GS213" s="50">
        <f t="shared" ref="GS213:GT213" si="1472">SUM(GS201:GS212)</f>
        <v>26.46444</v>
      </c>
      <c r="GT213" s="31">
        <f t="shared" si="1472"/>
        <v>4710.4029999999993</v>
      </c>
      <c r="GU213" s="51"/>
      <c r="GV213" s="50">
        <f t="shared" ref="GV213:GW213" si="1473">SUM(GV201:GV212)</f>
        <v>0</v>
      </c>
      <c r="GW213" s="31">
        <f t="shared" si="1473"/>
        <v>0</v>
      </c>
      <c r="GX213" s="51"/>
      <c r="GY213" s="50">
        <f t="shared" ref="GY213:GZ213" si="1474">SUM(GY201:GY212)</f>
        <v>0.81440000000000001</v>
      </c>
      <c r="GZ213" s="31">
        <f t="shared" si="1474"/>
        <v>10.989000000000001</v>
      </c>
      <c r="HA213" s="51"/>
      <c r="HB213" s="50">
        <f t="shared" ref="HB213:HC213" si="1475">SUM(HB201:HB212)</f>
        <v>0</v>
      </c>
      <c r="HC213" s="31">
        <f t="shared" si="1475"/>
        <v>0</v>
      </c>
      <c r="HD213" s="51"/>
      <c r="HE213" s="50">
        <f t="shared" ref="HE213:HF213" si="1476">SUM(HE201:HE212)</f>
        <v>226.38</v>
      </c>
      <c r="HF213" s="31">
        <f t="shared" si="1476"/>
        <v>904.46300000000008</v>
      </c>
      <c r="HG213" s="51"/>
      <c r="HH213" s="50">
        <f t="shared" ref="HH213:HI213" si="1477">SUM(HH201:HH212)</f>
        <v>0</v>
      </c>
      <c r="HI213" s="31">
        <f t="shared" si="1477"/>
        <v>0</v>
      </c>
      <c r="HJ213" s="51"/>
      <c r="HK213" s="50">
        <f t="shared" ref="HK213:HL213" si="1478">SUM(HK201:HK212)</f>
        <v>0</v>
      </c>
      <c r="HL213" s="31">
        <f t="shared" si="1478"/>
        <v>0</v>
      </c>
      <c r="HM213" s="51"/>
      <c r="HN213" s="50">
        <f t="shared" ref="HN213:HO213" si="1479">SUM(HN201:HN212)</f>
        <v>0</v>
      </c>
      <c r="HO213" s="31">
        <f t="shared" si="1479"/>
        <v>0</v>
      </c>
      <c r="HP213" s="51"/>
      <c r="HQ213" s="50">
        <f t="shared" ref="HQ213:HR213" si="1480">SUM(HQ201:HQ212)</f>
        <v>0</v>
      </c>
      <c r="HR213" s="31">
        <f t="shared" si="1480"/>
        <v>0</v>
      </c>
      <c r="HS213" s="51"/>
      <c r="HT213" s="50">
        <f t="shared" ref="HT213:HU213" si="1481">SUM(HT201:HT212)</f>
        <v>29.414280000000005</v>
      </c>
      <c r="HU213" s="31">
        <f t="shared" si="1481"/>
        <v>2827.7909999999997</v>
      </c>
      <c r="HV213" s="51"/>
      <c r="HW213" s="50">
        <f t="shared" ref="HW213:HX213" si="1482">SUM(HW201:HW212)</f>
        <v>118.99378</v>
      </c>
      <c r="HX213" s="31">
        <f t="shared" si="1482"/>
        <v>13146.33</v>
      </c>
      <c r="HY213" s="51"/>
      <c r="HZ213" s="50">
        <f t="shared" ref="HZ213:IA213" si="1483">SUM(HZ201:HZ212)</f>
        <v>1.8740000000000001</v>
      </c>
      <c r="IA213" s="31">
        <f t="shared" si="1483"/>
        <v>18.356000000000002</v>
      </c>
      <c r="IB213" s="51"/>
      <c r="IC213" s="50"/>
      <c r="ID213" s="31"/>
      <c r="IE213" s="51"/>
      <c r="IF213" s="50"/>
      <c r="IG213" s="31"/>
      <c r="IH213" s="51"/>
      <c r="II213" s="50"/>
      <c r="IJ213" s="31"/>
      <c r="IK213" s="51"/>
      <c r="IL213" s="50"/>
      <c r="IM213" s="31"/>
      <c r="IN213" s="51"/>
      <c r="IO213" s="50"/>
      <c r="IP213" s="31"/>
      <c r="IQ213" s="51"/>
      <c r="IR213" s="50">
        <f t="shared" ref="IR213:IS213" si="1484">SUM(IR201:IR212)</f>
        <v>0</v>
      </c>
      <c r="IS213" s="31">
        <f t="shared" si="1484"/>
        <v>0</v>
      </c>
      <c r="IT213" s="51"/>
      <c r="IU213" s="32">
        <f t="shared" si="1388"/>
        <v>5736.5957600000011</v>
      </c>
      <c r="IV213" s="33">
        <f t="shared" si="1389"/>
        <v>391568.89100000006</v>
      </c>
      <c r="IW213" s="6"/>
      <c r="IX213" s="9"/>
      <c r="IY213" s="6"/>
      <c r="IZ213" s="6"/>
      <c r="JA213" s="6"/>
      <c r="JB213" s="9"/>
      <c r="JC213" s="6"/>
      <c r="JD213" s="6"/>
      <c r="JE213" s="6"/>
      <c r="JF213" s="9"/>
      <c r="JG213" s="6"/>
      <c r="JH213" s="6"/>
      <c r="JI213" s="1"/>
      <c r="JJ213" s="2"/>
      <c r="JK213" s="1"/>
      <c r="JL213" s="1"/>
      <c r="JM213" s="1"/>
      <c r="JN213" s="2"/>
      <c r="JO213" s="1"/>
      <c r="JP213" s="1"/>
      <c r="JQ213" s="1"/>
      <c r="JR213" s="2"/>
      <c r="JS213" s="1"/>
      <c r="JT213" s="1"/>
      <c r="JU213" s="1"/>
      <c r="JV213" s="2"/>
      <c r="JW213" s="1"/>
      <c r="JX213" s="1"/>
      <c r="JY213" s="1"/>
      <c r="JZ213" s="2"/>
      <c r="KA213" s="1"/>
      <c r="KB213" s="1"/>
      <c r="KC213" s="1"/>
      <c r="KD213" s="2"/>
      <c r="KE213" s="1"/>
      <c r="KF213" s="1"/>
      <c r="KG213" s="1"/>
      <c r="KH213" s="2"/>
      <c r="KI213" s="1"/>
      <c r="KJ213" s="1"/>
      <c r="KK213" s="1"/>
      <c r="KL213" s="2"/>
      <c r="KM213" s="1"/>
      <c r="KN213" s="1"/>
      <c r="KO213" s="1"/>
      <c r="KT213" s="3"/>
      <c r="KY213" s="3"/>
      <c r="LD213" s="3"/>
      <c r="LI213" s="3"/>
      <c r="LN213" s="3"/>
      <c r="LS213" s="3"/>
      <c r="LX213" s="3"/>
      <c r="MC213" s="3"/>
      <c r="MH213" s="3"/>
      <c r="MM213" s="3"/>
      <c r="MR213" s="3"/>
      <c r="MW213" s="3"/>
      <c r="NB213" s="3"/>
      <c r="NG213" s="3"/>
      <c r="NL213" s="3"/>
    </row>
    <row r="214" spans="1:376" x14ac:dyDescent="0.3">
      <c r="A214" s="64">
        <v>2020</v>
      </c>
      <c r="B214" s="65" t="s">
        <v>5</v>
      </c>
      <c r="C214" s="56">
        <v>0</v>
      </c>
      <c r="D214" s="18">
        <v>0</v>
      </c>
      <c r="E214" s="57">
        <f t="shared" ref="E214:E225" si="1485">IF(C214=0,0,D214/C214*1000)</f>
        <v>0</v>
      </c>
      <c r="F214" s="56">
        <v>0</v>
      </c>
      <c r="G214" s="18">
        <v>0</v>
      </c>
      <c r="H214" s="57">
        <v>0</v>
      </c>
      <c r="I214" s="56">
        <v>0</v>
      </c>
      <c r="J214" s="18">
        <v>0</v>
      </c>
      <c r="K214" s="57">
        <v>0</v>
      </c>
      <c r="L214" s="56">
        <v>0</v>
      </c>
      <c r="M214" s="18">
        <v>0</v>
      </c>
      <c r="N214" s="57">
        <v>0</v>
      </c>
      <c r="O214" s="56">
        <v>0</v>
      </c>
      <c r="P214" s="18">
        <v>0</v>
      </c>
      <c r="Q214" s="57">
        <v>0</v>
      </c>
      <c r="R214" s="48">
        <v>2.4</v>
      </c>
      <c r="S214" s="11">
        <v>60.156999999999996</v>
      </c>
      <c r="T214" s="49">
        <f t="shared" ref="T214:T216" si="1486">S214/R214*1000</f>
        <v>25065.416666666668</v>
      </c>
      <c r="U214" s="56">
        <v>0</v>
      </c>
      <c r="V214" s="18">
        <v>0</v>
      </c>
      <c r="W214" s="57">
        <v>0</v>
      </c>
      <c r="X214" s="56">
        <v>0</v>
      </c>
      <c r="Y214" s="18">
        <v>0</v>
      </c>
      <c r="Z214" s="57">
        <v>0</v>
      </c>
      <c r="AA214" s="56">
        <v>0</v>
      </c>
      <c r="AB214" s="18">
        <v>0</v>
      </c>
      <c r="AC214" s="57">
        <f t="shared" ref="AC214:AC225" si="1487">IF(AA214=0,0,AB214/AA214*1000)</f>
        <v>0</v>
      </c>
      <c r="AD214" s="56">
        <v>0</v>
      </c>
      <c r="AE214" s="18">
        <v>0</v>
      </c>
      <c r="AF214" s="57">
        <v>0</v>
      </c>
      <c r="AG214" s="56">
        <v>0</v>
      </c>
      <c r="AH214" s="18">
        <v>0</v>
      </c>
      <c r="AI214" s="57">
        <v>0</v>
      </c>
      <c r="AJ214" s="56">
        <v>0</v>
      </c>
      <c r="AK214" s="18">
        <v>0</v>
      </c>
      <c r="AL214" s="57">
        <v>0</v>
      </c>
      <c r="AM214" s="48">
        <v>0.55000000000000004</v>
      </c>
      <c r="AN214" s="11">
        <v>317.27199999999999</v>
      </c>
      <c r="AO214" s="49">
        <f t="shared" ref="AO214:AO216" si="1488">AN214/AM214*1000</f>
        <v>576858.18181818177</v>
      </c>
      <c r="AP214" s="56">
        <v>0</v>
      </c>
      <c r="AQ214" s="18">
        <v>0</v>
      </c>
      <c r="AR214" s="57">
        <v>0</v>
      </c>
      <c r="AS214" s="56">
        <v>0</v>
      </c>
      <c r="AT214" s="18">
        <v>0</v>
      </c>
      <c r="AU214" s="57">
        <f t="shared" ref="AU214:AU225" si="1489">IF(AS214=0,0,AT214/AS214*1000)</f>
        <v>0</v>
      </c>
      <c r="AV214" s="56">
        <v>0</v>
      </c>
      <c r="AW214" s="18">
        <v>0</v>
      </c>
      <c r="AX214" s="57">
        <v>0</v>
      </c>
      <c r="AY214" s="48">
        <v>36.972259999999999</v>
      </c>
      <c r="AZ214" s="11">
        <v>2155.8690000000001</v>
      </c>
      <c r="BA214" s="49">
        <f t="shared" ref="BA214:BA216" si="1490">AZ214/AY214*1000</f>
        <v>58310.446805253458</v>
      </c>
      <c r="BB214" s="56">
        <v>0</v>
      </c>
      <c r="BC214" s="18">
        <v>0</v>
      </c>
      <c r="BD214" s="57">
        <v>0</v>
      </c>
      <c r="BE214" s="48">
        <v>11.679889999999999</v>
      </c>
      <c r="BF214" s="11">
        <v>901.71100000000001</v>
      </c>
      <c r="BG214" s="49">
        <f t="shared" ref="BG214:BG216" si="1491">BF214/BE214*1000</f>
        <v>77202.0113203121</v>
      </c>
      <c r="BH214" s="56">
        <v>0</v>
      </c>
      <c r="BI214" s="18">
        <v>0</v>
      </c>
      <c r="BJ214" s="57">
        <v>0</v>
      </c>
      <c r="BK214" s="48">
        <v>35.776949999999999</v>
      </c>
      <c r="BL214" s="11">
        <v>2770.6019999999999</v>
      </c>
      <c r="BM214" s="49">
        <f t="shared" ref="BM214:BM216" si="1492">BL214/BK214*1000</f>
        <v>77440.978059896108</v>
      </c>
      <c r="BN214" s="56">
        <v>0</v>
      </c>
      <c r="BO214" s="18">
        <v>0</v>
      </c>
      <c r="BP214" s="57">
        <v>0</v>
      </c>
      <c r="BQ214" s="48">
        <v>24.252400000000002</v>
      </c>
      <c r="BR214" s="11">
        <v>1497.134</v>
      </c>
      <c r="BS214" s="49">
        <f t="shared" ref="BS214:BS216" si="1493">BR214/BQ214*1000</f>
        <v>61731.375039171377</v>
      </c>
      <c r="BT214" s="56">
        <v>0</v>
      </c>
      <c r="BU214" s="18">
        <v>0</v>
      </c>
      <c r="BV214" s="57">
        <v>0</v>
      </c>
      <c r="BW214" s="56">
        <v>0</v>
      </c>
      <c r="BX214" s="18">
        <v>0</v>
      </c>
      <c r="BY214" s="57">
        <v>0</v>
      </c>
      <c r="BZ214" s="56">
        <v>0</v>
      </c>
      <c r="CA214" s="18">
        <v>0</v>
      </c>
      <c r="CB214" s="57">
        <v>0</v>
      </c>
      <c r="CC214" s="56">
        <v>0</v>
      </c>
      <c r="CD214" s="18">
        <v>0</v>
      </c>
      <c r="CE214" s="57">
        <v>0</v>
      </c>
      <c r="CF214" s="48">
        <v>7.4999999999999997E-2</v>
      </c>
      <c r="CG214" s="11">
        <v>19.916</v>
      </c>
      <c r="CH214" s="49">
        <f t="shared" ref="CH214:CH216" si="1494">CG214/CF214*1000</f>
        <v>265546.66666666669</v>
      </c>
      <c r="CI214" s="56">
        <v>0</v>
      </c>
      <c r="CJ214" s="18">
        <v>0</v>
      </c>
      <c r="CK214" s="57">
        <v>0</v>
      </c>
      <c r="CL214" s="56">
        <v>0</v>
      </c>
      <c r="CM214" s="18">
        <v>0</v>
      </c>
      <c r="CN214" s="57">
        <v>0</v>
      </c>
      <c r="CO214" s="48">
        <v>0.34816000000000003</v>
      </c>
      <c r="CP214" s="11">
        <v>94.765000000000001</v>
      </c>
      <c r="CQ214" s="49">
        <f t="shared" ref="CQ214:CQ216" si="1495">CP214/CO214*1000</f>
        <v>272188.0744485294</v>
      </c>
      <c r="CR214" s="48">
        <v>0</v>
      </c>
      <c r="CS214" s="11">
        <v>0</v>
      </c>
      <c r="CT214" s="49">
        <v>0</v>
      </c>
      <c r="CU214" s="48">
        <v>9.689999999999999E-3</v>
      </c>
      <c r="CV214" s="11">
        <v>2.1819999999999999</v>
      </c>
      <c r="CW214" s="49">
        <f t="shared" ref="CW214:CW215" si="1496">CV214/CU214*1000</f>
        <v>225180.59855521159</v>
      </c>
      <c r="CX214" s="48">
        <v>2.0899999999999998E-3</v>
      </c>
      <c r="CY214" s="11">
        <v>7.8E-2</v>
      </c>
      <c r="CZ214" s="49">
        <f t="shared" ref="CZ214" si="1497">CY214/CX214*1000</f>
        <v>37320.574162679426</v>
      </c>
      <c r="DA214" s="56">
        <v>0</v>
      </c>
      <c r="DB214" s="18">
        <v>0</v>
      </c>
      <c r="DC214" s="57">
        <v>0</v>
      </c>
      <c r="DD214" s="56">
        <v>0</v>
      </c>
      <c r="DE214" s="18">
        <v>0</v>
      </c>
      <c r="DF214" s="57">
        <v>0</v>
      </c>
      <c r="DG214" s="56">
        <v>0</v>
      </c>
      <c r="DH214" s="18">
        <v>0</v>
      </c>
      <c r="DI214" s="57">
        <v>0</v>
      </c>
      <c r="DJ214" s="48">
        <v>9.8000000000000004E-2</v>
      </c>
      <c r="DK214" s="11">
        <v>1.4259999999999999</v>
      </c>
      <c r="DL214" s="49">
        <f t="shared" ref="DL214" si="1498">DK214/DJ214*1000</f>
        <v>14551.020408163264</v>
      </c>
      <c r="DM214" s="56">
        <v>0</v>
      </c>
      <c r="DN214" s="18">
        <v>0</v>
      </c>
      <c r="DO214" s="57">
        <v>0</v>
      </c>
      <c r="DP214" s="56">
        <v>0</v>
      </c>
      <c r="DQ214" s="18">
        <v>0</v>
      </c>
      <c r="DR214" s="57">
        <v>0</v>
      </c>
      <c r="DS214" s="48">
        <v>0</v>
      </c>
      <c r="DT214" s="11">
        <v>0</v>
      </c>
      <c r="DU214" s="49">
        <v>0</v>
      </c>
      <c r="DV214" s="48">
        <v>22.863599999999998</v>
      </c>
      <c r="DW214" s="11">
        <v>626.51599999999996</v>
      </c>
      <c r="DX214" s="49">
        <f t="shared" ref="DX214:DX216" si="1499">DW214/DV214*1000</f>
        <v>27402.333840690004</v>
      </c>
      <c r="DY214" s="56">
        <v>0</v>
      </c>
      <c r="DZ214" s="18">
        <v>0</v>
      </c>
      <c r="EA214" s="57">
        <v>0</v>
      </c>
      <c r="EB214" s="56">
        <v>0</v>
      </c>
      <c r="EC214" s="18">
        <v>0</v>
      </c>
      <c r="ED214" s="57">
        <v>0</v>
      </c>
      <c r="EE214" s="56">
        <v>0</v>
      </c>
      <c r="EF214" s="18">
        <v>0</v>
      </c>
      <c r="EG214" s="57">
        <v>0</v>
      </c>
      <c r="EH214" s="56">
        <v>0</v>
      </c>
      <c r="EI214" s="18">
        <v>0</v>
      </c>
      <c r="EJ214" s="57">
        <v>0</v>
      </c>
      <c r="EK214" s="56">
        <v>0</v>
      </c>
      <c r="EL214" s="18">
        <v>0</v>
      </c>
      <c r="EM214" s="57">
        <f t="shared" ref="EM214:EM225" si="1500">IF(EK214=0,0,EL214/EK214*1000)</f>
        <v>0</v>
      </c>
      <c r="EN214" s="48">
        <v>0.10808</v>
      </c>
      <c r="EO214" s="11">
        <v>9.6630000000000003</v>
      </c>
      <c r="EP214" s="49">
        <f t="shared" ref="EP214:EP216" si="1501">EO214/EN214*1000</f>
        <v>89405.995558845301</v>
      </c>
      <c r="EQ214" s="48">
        <v>65.283330000000007</v>
      </c>
      <c r="ER214" s="11">
        <v>5429.93</v>
      </c>
      <c r="ES214" s="49">
        <f t="shared" ref="ES214:ES216" si="1502">ER214/EQ214*1000</f>
        <v>83174.831921104516</v>
      </c>
      <c r="ET214" s="56">
        <v>0</v>
      </c>
      <c r="EU214" s="18">
        <v>0</v>
      </c>
      <c r="EV214" s="57">
        <v>0</v>
      </c>
      <c r="EW214" s="56">
        <v>0</v>
      </c>
      <c r="EX214" s="18">
        <v>0</v>
      </c>
      <c r="EY214" s="57">
        <v>0</v>
      </c>
      <c r="EZ214" s="56">
        <v>0</v>
      </c>
      <c r="FA214" s="18">
        <v>0</v>
      </c>
      <c r="FB214" s="57">
        <v>0</v>
      </c>
      <c r="FC214" s="56">
        <v>0</v>
      </c>
      <c r="FD214" s="18">
        <v>0</v>
      </c>
      <c r="FE214" s="57">
        <v>0</v>
      </c>
      <c r="FF214" s="56">
        <v>0</v>
      </c>
      <c r="FG214" s="18">
        <v>0</v>
      </c>
      <c r="FH214" s="57">
        <v>0</v>
      </c>
      <c r="FI214" s="56">
        <v>0</v>
      </c>
      <c r="FJ214" s="18">
        <v>0</v>
      </c>
      <c r="FK214" s="57">
        <v>0</v>
      </c>
      <c r="FL214" s="56">
        <v>0</v>
      </c>
      <c r="FM214" s="18">
        <v>0</v>
      </c>
      <c r="FN214" s="57">
        <v>0</v>
      </c>
      <c r="FO214" s="56">
        <v>0</v>
      </c>
      <c r="FP214" s="18">
        <v>0</v>
      </c>
      <c r="FQ214" s="57">
        <v>0</v>
      </c>
      <c r="FR214" s="56">
        <v>0</v>
      </c>
      <c r="FS214" s="18">
        <v>0</v>
      </c>
      <c r="FT214" s="57">
        <v>0</v>
      </c>
      <c r="FU214" s="56">
        <v>0</v>
      </c>
      <c r="FV214" s="18">
        <v>0</v>
      </c>
      <c r="FW214" s="57">
        <v>0</v>
      </c>
      <c r="FX214" s="56">
        <v>0</v>
      </c>
      <c r="FY214" s="18">
        <v>0</v>
      </c>
      <c r="FZ214" s="57">
        <v>0</v>
      </c>
      <c r="GA214" s="56">
        <v>0</v>
      </c>
      <c r="GB214" s="18">
        <v>0</v>
      </c>
      <c r="GC214" s="57">
        <v>0</v>
      </c>
      <c r="GD214" s="56">
        <v>0</v>
      </c>
      <c r="GE214" s="18">
        <v>0</v>
      </c>
      <c r="GF214" s="57">
        <v>0</v>
      </c>
      <c r="GG214" s="56">
        <v>0</v>
      </c>
      <c r="GH214" s="18">
        <v>0</v>
      </c>
      <c r="GI214" s="57">
        <v>0</v>
      </c>
      <c r="GJ214" s="56">
        <v>0</v>
      </c>
      <c r="GK214" s="18">
        <v>0</v>
      </c>
      <c r="GL214" s="57">
        <v>0</v>
      </c>
      <c r="GM214" s="48">
        <v>14.955</v>
      </c>
      <c r="GN214" s="11">
        <v>1422.4259999999999</v>
      </c>
      <c r="GO214" s="49">
        <f t="shared" ref="GO214:GO216" si="1503">GN214/GM214*1000</f>
        <v>95113.741223671008</v>
      </c>
      <c r="GP214" s="56">
        <v>0</v>
      </c>
      <c r="GQ214" s="18">
        <v>0</v>
      </c>
      <c r="GR214" s="57">
        <v>0</v>
      </c>
      <c r="GS214" s="48">
        <v>1.7784</v>
      </c>
      <c r="GT214" s="11">
        <v>291.87700000000001</v>
      </c>
      <c r="GU214" s="49">
        <f t="shared" ref="GU214:GU216" si="1504">GT214/GS214*1000</f>
        <v>164123.36932073775</v>
      </c>
      <c r="GV214" s="56">
        <v>0</v>
      </c>
      <c r="GW214" s="18">
        <v>0</v>
      </c>
      <c r="GX214" s="57">
        <v>0</v>
      </c>
      <c r="GY214" s="56">
        <v>0</v>
      </c>
      <c r="GZ214" s="18">
        <v>0</v>
      </c>
      <c r="HA214" s="57">
        <v>0</v>
      </c>
      <c r="HB214" s="56">
        <v>0</v>
      </c>
      <c r="HC214" s="18">
        <v>0</v>
      </c>
      <c r="HD214" s="57">
        <v>0</v>
      </c>
      <c r="HE214" s="48">
        <v>17.7</v>
      </c>
      <c r="HF214" s="11">
        <v>70.694999999999993</v>
      </c>
      <c r="HG214" s="49">
        <f t="shared" ref="HG214:HG216" si="1505">HF214/HE214*1000</f>
        <v>3994.0677966101694</v>
      </c>
      <c r="HH214" s="56">
        <v>0</v>
      </c>
      <c r="HI214" s="18">
        <v>0</v>
      </c>
      <c r="HJ214" s="57">
        <v>0</v>
      </c>
      <c r="HK214" s="56">
        <v>0</v>
      </c>
      <c r="HL214" s="18">
        <v>0</v>
      </c>
      <c r="HM214" s="57">
        <v>0</v>
      </c>
      <c r="HN214" s="56">
        <v>0</v>
      </c>
      <c r="HO214" s="18">
        <v>0</v>
      </c>
      <c r="HP214" s="57">
        <v>0</v>
      </c>
      <c r="HQ214" s="56">
        <v>0</v>
      </c>
      <c r="HR214" s="18">
        <v>0</v>
      </c>
      <c r="HS214" s="57">
        <v>0</v>
      </c>
      <c r="HT214" s="48">
        <v>5.1417299999999999</v>
      </c>
      <c r="HU214" s="11">
        <v>268.976</v>
      </c>
      <c r="HV214" s="49">
        <f t="shared" ref="HV214:HV216" si="1506">HU214/HT214*1000</f>
        <v>52312.354013143435</v>
      </c>
      <c r="HW214" s="48">
        <v>16.67756</v>
      </c>
      <c r="HX214" s="11">
        <v>1508.0309999999999</v>
      </c>
      <c r="HY214" s="49">
        <f t="shared" ref="HY214:HY216" si="1507">HX214/HW214*1000</f>
        <v>90422.759684270364</v>
      </c>
      <c r="HZ214" s="56">
        <v>0</v>
      </c>
      <c r="IA214" s="18">
        <v>0</v>
      </c>
      <c r="IB214" s="57">
        <v>0</v>
      </c>
      <c r="IC214" s="56"/>
      <c r="ID214" s="18"/>
      <c r="IE214" s="57"/>
      <c r="IF214" s="56"/>
      <c r="IG214" s="18"/>
      <c r="IH214" s="57"/>
      <c r="II214" s="56"/>
      <c r="IJ214" s="18"/>
      <c r="IK214" s="57"/>
      <c r="IL214" s="56"/>
      <c r="IM214" s="18"/>
      <c r="IN214" s="57"/>
      <c r="IO214" s="56"/>
      <c r="IP214" s="18"/>
      <c r="IQ214" s="57"/>
      <c r="IR214" s="56">
        <v>0</v>
      </c>
      <c r="IS214" s="18">
        <v>0</v>
      </c>
      <c r="IT214" s="57">
        <v>0</v>
      </c>
      <c r="IU214" s="10">
        <f t="shared" si="1388"/>
        <v>256.67213999999996</v>
      </c>
      <c r="IV214" s="15">
        <f t="shared" si="1389"/>
        <v>17449.225999999999</v>
      </c>
    </row>
    <row r="215" spans="1:376" x14ac:dyDescent="0.3">
      <c r="A215" s="64">
        <v>2020</v>
      </c>
      <c r="B215" s="65" t="s">
        <v>6</v>
      </c>
      <c r="C215" s="56">
        <v>0</v>
      </c>
      <c r="D215" s="18">
        <v>0</v>
      </c>
      <c r="E215" s="57">
        <f t="shared" si="1485"/>
        <v>0</v>
      </c>
      <c r="F215" s="56">
        <v>0</v>
      </c>
      <c r="G215" s="18">
        <v>0</v>
      </c>
      <c r="H215" s="57">
        <v>0</v>
      </c>
      <c r="I215" s="56">
        <v>0</v>
      </c>
      <c r="J215" s="18">
        <v>0</v>
      </c>
      <c r="K215" s="57">
        <v>0</v>
      </c>
      <c r="L215" s="56">
        <v>0</v>
      </c>
      <c r="M215" s="18">
        <v>0</v>
      </c>
      <c r="N215" s="57">
        <v>0</v>
      </c>
      <c r="O215" s="56">
        <v>0</v>
      </c>
      <c r="P215" s="18">
        <v>0</v>
      </c>
      <c r="Q215" s="57">
        <v>0</v>
      </c>
      <c r="R215" s="48">
        <v>50.347000000000001</v>
      </c>
      <c r="S215" s="11">
        <v>1436.335</v>
      </c>
      <c r="T215" s="49">
        <f t="shared" si="1486"/>
        <v>28528.710747412955</v>
      </c>
      <c r="U215" s="56">
        <v>0</v>
      </c>
      <c r="V215" s="18">
        <v>0</v>
      </c>
      <c r="W215" s="57">
        <v>0</v>
      </c>
      <c r="X215" s="48">
        <v>0.76</v>
      </c>
      <c r="Y215" s="11">
        <v>94.134</v>
      </c>
      <c r="Z215" s="49">
        <f t="shared" ref="Z215:Z216" si="1508">Y215/X215*1000</f>
        <v>123860.52631578947</v>
      </c>
      <c r="AA215" s="56">
        <v>0</v>
      </c>
      <c r="AB215" s="18">
        <v>0</v>
      </c>
      <c r="AC215" s="57">
        <f t="shared" si="1487"/>
        <v>0</v>
      </c>
      <c r="AD215" s="56">
        <v>0</v>
      </c>
      <c r="AE215" s="18">
        <v>0</v>
      </c>
      <c r="AF215" s="57">
        <v>0</v>
      </c>
      <c r="AG215" s="56">
        <v>0</v>
      </c>
      <c r="AH215" s="18">
        <v>0</v>
      </c>
      <c r="AI215" s="57">
        <v>0</v>
      </c>
      <c r="AJ215" s="56">
        <v>0</v>
      </c>
      <c r="AK215" s="18">
        <v>0</v>
      </c>
      <c r="AL215" s="57">
        <v>0</v>
      </c>
      <c r="AM215" s="48">
        <v>0.84</v>
      </c>
      <c r="AN215" s="11">
        <v>308.68299999999999</v>
      </c>
      <c r="AO215" s="49">
        <f t="shared" si="1488"/>
        <v>367479.76190476189</v>
      </c>
      <c r="AP215" s="56">
        <v>0</v>
      </c>
      <c r="AQ215" s="18">
        <v>0</v>
      </c>
      <c r="AR215" s="57">
        <v>0</v>
      </c>
      <c r="AS215" s="56">
        <v>0</v>
      </c>
      <c r="AT215" s="18">
        <v>0</v>
      </c>
      <c r="AU215" s="57">
        <f t="shared" si="1489"/>
        <v>0</v>
      </c>
      <c r="AV215" s="56">
        <v>0</v>
      </c>
      <c r="AW215" s="18">
        <v>0</v>
      </c>
      <c r="AX215" s="57">
        <v>0</v>
      </c>
      <c r="AY215" s="48">
        <v>36.921599999999998</v>
      </c>
      <c r="AZ215" s="11">
        <v>3576.9070000000002</v>
      </c>
      <c r="BA215" s="49">
        <f t="shared" si="1490"/>
        <v>96878.439720922179</v>
      </c>
      <c r="BB215" s="56">
        <v>0</v>
      </c>
      <c r="BC215" s="18">
        <v>0</v>
      </c>
      <c r="BD215" s="57">
        <v>0</v>
      </c>
      <c r="BE215" s="56">
        <v>0</v>
      </c>
      <c r="BF215" s="18">
        <v>0</v>
      </c>
      <c r="BG215" s="57">
        <v>0</v>
      </c>
      <c r="BH215" s="56">
        <v>0</v>
      </c>
      <c r="BI215" s="18">
        <v>0</v>
      </c>
      <c r="BJ215" s="57">
        <v>0</v>
      </c>
      <c r="BK215" s="48">
        <v>28.402999999999999</v>
      </c>
      <c r="BL215" s="11">
        <v>2467.1350000000002</v>
      </c>
      <c r="BM215" s="49">
        <f t="shared" si="1492"/>
        <v>86861.775164595296</v>
      </c>
      <c r="BN215" s="56">
        <v>0</v>
      </c>
      <c r="BO215" s="18">
        <v>0</v>
      </c>
      <c r="BP215" s="57">
        <v>0</v>
      </c>
      <c r="BQ215" s="48">
        <v>127.27847</v>
      </c>
      <c r="BR215" s="11">
        <v>6802.7870000000003</v>
      </c>
      <c r="BS215" s="49">
        <f t="shared" si="1493"/>
        <v>53448.057632999524</v>
      </c>
      <c r="BT215" s="56">
        <v>0</v>
      </c>
      <c r="BU215" s="18">
        <v>0</v>
      </c>
      <c r="BV215" s="57">
        <v>0</v>
      </c>
      <c r="BW215" s="56">
        <v>0</v>
      </c>
      <c r="BX215" s="18">
        <v>0</v>
      </c>
      <c r="BY215" s="57">
        <v>0</v>
      </c>
      <c r="BZ215" s="56">
        <v>0</v>
      </c>
      <c r="CA215" s="18">
        <v>0</v>
      </c>
      <c r="CB215" s="57">
        <v>0</v>
      </c>
      <c r="CC215" s="56">
        <v>0</v>
      </c>
      <c r="CD215" s="18">
        <v>0</v>
      </c>
      <c r="CE215" s="57">
        <v>0</v>
      </c>
      <c r="CF215" s="48">
        <v>1.71</v>
      </c>
      <c r="CG215" s="11">
        <v>493.67700000000002</v>
      </c>
      <c r="CH215" s="49">
        <f t="shared" si="1494"/>
        <v>288700.00000000006</v>
      </c>
      <c r="CI215" s="48">
        <v>20.055</v>
      </c>
      <c r="CJ215" s="11">
        <v>2350.3359999999998</v>
      </c>
      <c r="CK215" s="49">
        <f t="shared" ref="CK215" si="1509">CJ215/CI215*1000</f>
        <v>117194.51508352031</v>
      </c>
      <c r="CL215" s="56">
        <v>0</v>
      </c>
      <c r="CM215" s="18">
        <v>0</v>
      </c>
      <c r="CN215" s="57">
        <v>0</v>
      </c>
      <c r="CO215" s="48">
        <v>0.02</v>
      </c>
      <c r="CP215" s="11">
        <v>45.390999999999998</v>
      </c>
      <c r="CQ215" s="49">
        <f t="shared" si="1495"/>
        <v>2269549.9999999995</v>
      </c>
      <c r="CR215" s="48">
        <v>0</v>
      </c>
      <c r="CS215" s="11">
        <v>0</v>
      </c>
      <c r="CT215" s="49">
        <v>0</v>
      </c>
      <c r="CU215" s="48">
        <v>6.0999999999999997E-4</v>
      </c>
      <c r="CV215" s="11">
        <v>1.948</v>
      </c>
      <c r="CW215" s="75">
        <f t="shared" si="1496"/>
        <v>3193442.6229508198</v>
      </c>
      <c r="CX215" s="56">
        <v>0</v>
      </c>
      <c r="CY215" s="18">
        <v>0</v>
      </c>
      <c r="CZ215" s="57">
        <v>0</v>
      </c>
      <c r="DA215" s="56">
        <v>0</v>
      </c>
      <c r="DB215" s="18">
        <v>0</v>
      </c>
      <c r="DC215" s="57">
        <v>0</v>
      </c>
      <c r="DD215" s="56">
        <v>0</v>
      </c>
      <c r="DE215" s="18">
        <v>0</v>
      </c>
      <c r="DF215" s="57">
        <v>0</v>
      </c>
      <c r="DG215" s="56">
        <v>0</v>
      </c>
      <c r="DH215" s="18">
        <v>0</v>
      </c>
      <c r="DI215" s="57">
        <v>0</v>
      </c>
      <c r="DJ215" s="56">
        <v>0</v>
      </c>
      <c r="DK215" s="18">
        <v>0</v>
      </c>
      <c r="DL215" s="57">
        <v>0</v>
      </c>
      <c r="DM215" s="56">
        <v>0</v>
      </c>
      <c r="DN215" s="18">
        <v>0</v>
      </c>
      <c r="DO215" s="57">
        <v>0</v>
      </c>
      <c r="DP215" s="56">
        <v>0</v>
      </c>
      <c r="DQ215" s="18">
        <v>0</v>
      </c>
      <c r="DR215" s="57">
        <v>0</v>
      </c>
      <c r="DS215" s="48">
        <v>0</v>
      </c>
      <c r="DT215" s="11">
        <v>0</v>
      </c>
      <c r="DU215" s="49">
        <v>0</v>
      </c>
      <c r="DV215" s="48">
        <v>30.957339999999999</v>
      </c>
      <c r="DW215" s="11">
        <v>1020.0359999999999</v>
      </c>
      <c r="DX215" s="49">
        <f t="shared" si="1499"/>
        <v>32949.730177075937</v>
      </c>
      <c r="DY215" s="56">
        <v>0</v>
      </c>
      <c r="DZ215" s="18">
        <v>0</v>
      </c>
      <c r="EA215" s="57">
        <v>0</v>
      </c>
      <c r="EB215" s="56">
        <v>0</v>
      </c>
      <c r="EC215" s="18">
        <v>0</v>
      </c>
      <c r="ED215" s="57">
        <v>0</v>
      </c>
      <c r="EE215" s="56">
        <v>0</v>
      </c>
      <c r="EF215" s="18">
        <v>0</v>
      </c>
      <c r="EG215" s="57">
        <v>0</v>
      </c>
      <c r="EH215" s="56">
        <v>0</v>
      </c>
      <c r="EI215" s="18">
        <v>0</v>
      </c>
      <c r="EJ215" s="57">
        <v>0</v>
      </c>
      <c r="EK215" s="56">
        <v>0</v>
      </c>
      <c r="EL215" s="18">
        <v>0</v>
      </c>
      <c r="EM215" s="57">
        <f t="shared" si="1500"/>
        <v>0</v>
      </c>
      <c r="EN215" s="56">
        <v>0</v>
      </c>
      <c r="EO215" s="18">
        <v>0</v>
      </c>
      <c r="EP215" s="57">
        <v>0</v>
      </c>
      <c r="EQ215" s="48">
        <v>148.3897</v>
      </c>
      <c r="ER215" s="11">
        <v>13245.448</v>
      </c>
      <c r="ES215" s="49">
        <f t="shared" si="1502"/>
        <v>89261.235786580874</v>
      </c>
      <c r="ET215" s="56">
        <v>0</v>
      </c>
      <c r="EU215" s="18">
        <v>0</v>
      </c>
      <c r="EV215" s="57">
        <v>0</v>
      </c>
      <c r="EW215" s="56">
        <v>0</v>
      </c>
      <c r="EX215" s="18">
        <v>0</v>
      </c>
      <c r="EY215" s="57">
        <v>0</v>
      </c>
      <c r="EZ215" s="56">
        <v>0</v>
      </c>
      <c r="FA215" s="18">
        <v>0</v>
      </c>
      <c r="FB215" s="57">
        <v>0</v>
      </c>
      <c r="FC215" s="56">
        <v>0</v>
      </c>
      <c r="FD215" s="18">
        <v>0</v>
      </c>
      <c r="FE215" s="57">
        <v>0</v>
      </c>
      <c r="FF215" s="56">
        <v>0</v>
      </c>
      <c r="FG215" s="18">
        <v>0</v>
      </c>
      <c r="FH215" s="57">
        <v>0</v>
      </c>
      <c r="FI215" s="56">
        <v>0</v>
      </c>
      <c r="FJ215" s="18">
        <v>0</v>
      </c>
      <c r="FK215" s="57">
        <v>0</v>
      </c>
      <c r="FL215" s="56">
        <v>0</v>
      </c>
      <c r="FM215" s="18">
        <v>0</v>
      </c>
      <c r="FN215" s="57">
        <v>0</v>
      </c>
      <c r="FO215" s="56">
        <v>0</v>
      </c>
      <c r="FP215" s="18">
        <v>0</v>
      </c>
      <c r="FQ215" s="57">
        <v>0</v>
      </c>
      <c r="FR215" s="56">
        <v>0</v>
      </c>
      <c r="FS215" s="18">
        <v>0</v>
      </c>
      <c r="FT215" s="57">
        <v>0</v>
      </c>
      <c r="FU215" s="56">
        <v>0</v>
      </c>
      <c r="FV215" s="18">
        <v>0</v>
      </c>
      <c r="FW215" s="57">
        <v>0</v>
      </c>
      <c r="FX215" s="56">
        <v>0</v>
      </c>
      <c r="FY215" s="18">
        <v>0</v>
      </c>
      <c r="FZ215" s="57">
        <v>0</v>
      </c>
      <c r="GA215" s="56">
        <v>0</v>
      </c>
      <c r="GB215" s="18">
        <v>0</v>
      </c>
      <c r="GC215" s="57">
        <v>0</v>
      </c>
      <c r="GD215" s="56">
        <v>0</v>
      </c>
      <c r="GE215" s="18">
        <v>0</v>
      </c>
      <c r="GF215" s="57">
        <v>0</v>
      </c>
      <c r="GG215" s="56">
        <v>0</v>
      </c>
      <c r="GH215" s="18">
        <v>0</v>
      </c>
      <c r="GI215" s="57">
        <v>0</v>
      </c>
      <c r="GJ215" s="56">
        <v>0</v>
      </c>
      <c r="GK215" s="18">
        <v>0</v>
      </c>
      <c r="GL215" s="57">
        <v>0</v>
      </c>
      <c r="GM215" s="48">
        <v>26.070959999999999</v>
      </c>
      <c r="GN215" s="11">
        <v>2439.1790000000001</v>
      </c>
      <c r="GO215" s="49">
        <f t="shared" si="1503"/>
        <v>93559.23218784426</v>
      </c>
      <c r="GP215" s="56">
        <v>0</v>
      </c>
      <c r="GQ215" s="18">
        <v>0</v>
      </c>
      <c r="GR215" s="57">
        <v>0</v>
      </c>
      <c r="GS215" s="48">
        <v>1.2527999999999999</v>
      </c>
      <c r="GT215" s="11">
        <v>203.43</v>
      </c>
      <c r="GU215" s="49">
        <f t="shared" si="1504"/>
        <v>162380.26819923375</v>
      </c>
      <c r="GV215" s="56">
        <v>0</v>
      </c>
      <c r="GW215" s="18">
        <v>0</v>
      </c>
      <c r="GX215" s="57">
        <v>0</v>
      </c>
      <c r="GY215" s="56">
        <v>0</v>
      </c>
      <c r="GZ215" s="18">
        <v>0</v>
      </c>
      <c r="HA215" s="57">
        <v>0</v>
      </c>
      <c r="HB215" s="56">
        <v>0</v>
      </c>
      <c r="HC215" s="18">
        <v>0</v>
      </c>
      <c r="HD215" s="57">
        <v>0</v>
      </c>
      <c r="HE215" s="48">
        <v>1.0049999999999999</v>
      </c>
      <c r="HF215" s="11">
        <v>153.023</v>
      </c>
      <c r="HG215" s="49">
        <f t="shared" si="1505"/>
        <v>152261.69154228855</v>
      </c>
      <c r="HH215" s="56">
        <v>0</v>
      </c>
      <c r="HI215" s="18">
        <v>0</v>
      </c>
      <c r="HJ215" s="57">
        <v>0</v>
      </c>
      <c r="HK215" s="56">
        <v>0</v>
      </c>
      <c r="HL215" s="18">
        <v>0</v>
      </c>
      <c r="HM215" s="57">
        <v>0</v>
      </c>
      <c r="HN215" s="56">
        <v>0</v>
      </c>
      <c r="HO215" s="18">
        <v>0</v>
      </c>
      <c r="HP215" s="57">
        <v>0</v>
      </c>
      <c r="HQ215" s="56">
        <v>0</v>
      </c>
      <c r="HR215" s="18">
        <v>0</v>
      </c>
      <c r="HS215" s="57">
        <v>0</v>
      </c>
      <c r="HT215" s="48">
        <v>2.6178000000000003</v>
      </c>
      <c r="HU215" s="11">
        <v>182.041</v>
      </c>
      <c r="HV215" s="49">
        <f t="shared" si="1506"/>
        <v>69539.689815875914</v>
      </c>
      <c r="HW215" s="48">
        <v>9.1631900000000002</v>
      </c>
      <c r="HX215" s="11">
        <v>756.44799999999998</v>
      </c>
      <c r="HY215" s="49">
        <f t="shared" si="1507"/>
        <v>82552.91006734554</v>
      </c>
      <c r="HZ215" s="56">
        <v>0</v>
      </c>
      <c r="IA215" s="18">
        <v>0</v>
      </c>
      <c r="IB215" s="57">
        <v>0</v>
      </c>
      <c r="IC215" s="56"/>
      <c r="ID215" s="18"/>
      <c r="IE215" s="57"/>
      <c r="IF215" s="56"/>
      <c r="IG215" s="18"/>
      <c r="IH215" s="57"/>
      <c r="II215" s="56"/>
      <c r="IJ215" s="18"/>
      <c r="IK215" s="57"/>
      <c r="IL215" s="56"/>
      <c r="IM215" s="18"/>
      <c r="IN215" s="57"/>
      <c r="IO215" s="56"/>
      <c r="IP215" s="18"/>
      <c r="IQ215" s="57"/>
      <c r="IR215" s="56">
        <v>0</v>
      </c>
      <c r="IS215" s="18">
        <v>0</v>
      </c>
      <c r="IT215" s="57">
        <v>0</v>
      </c>
      <c r="IU215" s="10">
        <f t="shared" si="1388"/>
        <v>485.79246999999992</v>
      </c>
      <c r="IV215" s="15">
        <f t="shared" si="1389"/>
        <v>35576.937999999995</v>
      </c>
    </row>
    <row r="216" spans="1:376" x14ac:dyDescent="0.3">
      <c r="A216" s="64">
        <v>2020</v>
      </c>
      <c r="B216" s="65" t="s">
        <v>7</v>
      </c>
      <c r="C216" s="56">
        <v>0</v>
      </c>
      <c r="D216" s="18">
        <v>0</v>
      </c>
      <c r="E216" s="57">
        <f t="shared" si="1485"/>
        <v>0</v>
      </c>
      <c r="F216" s="56">
        <v>0</v>
      </c>
      <c r="G216" s="18">
        <v>0</v>
      </c>
      <c r="H216" s="57">
        <v>0</v>
      </c>
      <c r="I216" s="48">
        <v>5.8147200000000003</v>
      </c>
      <c r="J216" s="11">
        <v>204.08799999999999</v>
      </c>
      <c r="K216" s="49">
        <f t="shared" ref="K216" si="1510">J216/I216*1000</f>
        <v>35098.508612624508</v>
      </c>
      <c r="L216" s="56">
        <v>0</v>
      </c>
      <c r="M216" s="18">
        <v>0</v>
      </c>
      <c r="N216" s="57">
        <v>0</v>
      </c>
      <c r="O216" s="56">
        <v>0</v>
      </c>
      <c r="P216" s="18">
        <v>0</v>
      </c>
      <c r="Q216" s="57">
        <v>0</v>
      </c>
      <c r="R216" s="48">
        <v>13.84</v>
      </c>
      <c r="S216" s="11">
        <v>388.32600000000002</v>
      </c>
      <c r="T216" s="49">
        <f t="shared" si="1486"/>
        <v>28058.236994219656</v>
      </c>
      <c r="U216" s="56">
        <v>0</v>
      </c>
      <c r="V216" s="18">
        <v>0</v>
      </c>
      <c r="W216" s="57">
        <v>0</v>
      </c>
      <c r="X216" s="48">
        <v>9.1999999999999993</v>
      </c>
      <c r="Y216" s="11">
        <v>636.91899999999998</v>
      </c>
      <c r="Z216" s="49">
        <f t="shared" si="1508"/>
        <v>69230.326086956527</v>
      </c>
      <c r="AA216" s="56">
        <v>0</v>
      </c>
      <c r="AB216" s="18">
        <v>0</v>
      </c>
      <c r="AC216" s="57">
        <f t="shared" si="1487"/>
        <v>0</v>
      </c>
      <c r="AD216" s="56">
        <v>0</v>
      </c>
      <c r="AE216" s="18">
        <v>0</v>
      </c>
      <c r="AF216" s="57">
        <v>0</v>
      </c>
      <c r="AG216" s="56">
        <v>0</v>
      </c>
      <c r="AH216" s="18">
        <v>0</v>
      </c>
      <c r="AI216" s="57">
        <v>0</v>
      </c>
      <c r="AJ216" s="56">
        <v>0</v>
      </c>
      <c r="AK216" s="18">
        <v>0</v>
      </c>
      <c r="AL216" s="57">
        <v>0</v>
      </c>
      <c r="AM216" s="48">
        <v>0.2</v>
      </c>
      <c r="AN216" s="11">
        <v>56.743000000000002</v>
      </c>
      <c r="AO216" s="49">
        <f t="shared" si="1488"/>
        <v>283715</v>
      </c>
      <c r="AP216" s="56">
        <v>0</v>
      </c>
      <c r="AQ216" s="18">
        <v>0</v>
      </c>
      <c r="AR216" s="57">
        <v>0</v>
      </c>
      <c r="AS216" s="56">
        <v>0</v>
      </c>
      <c r="AT216" s="18">
        <v>0</v>
      </c>
      <c r="AU216" s="57">
        <f t="shared" si="1489"/>
        <v>0</v>
      </c>
      <c r="AV216" s="56">
        <v>0</v>
      </c>
      <c r="AW216" s="18">
        <v>0</v>
      </c>
      <c r="AX216" s="57">
        <v>0</v>
      </c>
      <c r="AY216" s="48">
        <v>56.680999999999997</v>
      </c>
      <c r="AZ216" s="11">
        <v>4370.1710000000003</v>
      </c>
      <c r="BA216" s="49">
        <f t="shared" si="1490"/>
        <v>77101.162647095145</v>
      </c>
      <c r="BB216" s="56">
        <v>0</v>
      </c>
      <c r="BC216" s="18">
        <v>0</v>
      </c>
      <c r="BD216" s="57">
        <v>0</v>
      </c>
      <c r="BE216" s="48">
        <v>15.573829999999999</v>
      </c>
      <c r="BF216" s="11">
        <v>1441.8019999999999</v>
      </c>
      <c r="BG216" s="49">
        <f t="shared" si="1491"/>
        <v>92578.511515792838</v>
      </c>
      <c r="BH216" s="56">
        <v>0</v>
      </c>
      <c r="BI216" s="18">
        <v>0</v>
      </c>
      <c r="BJ216" s="57">
        <v>0</v>
      </c>
      <c r="BK216" s="48">
        <v>35.518999999999998</v>
      </c>
      <c r="BL216" s="11">
        <v>2800.9050000000002</v>
      </c>
      <c r="BM216" s="49">
        <f t="shared" si="1492"/>
        <v>78856.527492328052</v>
      </c>
      <c r="BN216" s="56">
        <v>0</v>
      </c>
      <c r="BO216" s="18">
        <v>0</v>
      </c>
      <c r="BP216" s="57">
        <v>0</v>
      </c>
      <c r="BQ216" s="48">
        <v>98.704170000000005</v>
      </c>
      <c r="BR216" s="11">
        <v>5050.0789999999997</v>
      </c>
      <c r="BS216" s="49">
        <f t="shared" si="1493"/>
        <v>51163.785684029346</v>
      </c>
      <c r="BT216" s="56">
        <v>0</v>
      </c>
      <c r="BU216" s="18">
        <v>0</v>
      </c>
      <c r="BV216" s="57">
        <v>0</v>
      </c>
      <c r="BW216" s="56">
        <v>0</v>
      </c>
      <c r="BX216" s="18">
        <v>0</v>
      </c>
      <c r="BY216" s="57">
        <v>0</v>
      </c>
      <c r="BZ216" s="56">
        <v>0</v>
      </c>
      <c r="CA216" s="18">
        <v>0</v>
      </c>
      <c r="CB216" s="57">
        <v>0</v>
      </c>
      <c r="CC216" s="56">
        <v>0</v>
      </c>
      <c r="CD216" s="18">
        <v>0</v>
      </c>
      <c r="CE216" s="57">
        <v>0</v>
      </c>
      <c r="CF216" s="48">
        <v>3.601</v>
      </c>
      <c r="CG216" s="11">
        <v>952.72900000000004</v>
      </c>
      <c r="CH216" s="49">
        <f t="shared" si="1494"/>
        <v>264573.45181893918</v>
      </c>
      <c r="CI216" s="56">
        <v>0</v>
      </c>
      <c r="CJ216" s="18">
        <v>0</v>
      </c>
      <c r="CK216" s="57">
        <v>0</v>
      </c>
      <c r="CL216" s="56">
        <v>0</v>
      </c>
      <c r="CM216" s="18">
        <v>0</v>
      </c>
      <c r="CN216" s="57">
        <v>0</v>
      </c>
      <c r="CO216" s="48">
        <v>0.317</v>
      </c>
      <c r="CP216" s="11">
        <v>358.608</v>
      </c>
      <c r="CQ216" s="49">
        <f t="shared" si="1495"/>
        <v>1131255.5205047317</v>
      </c>
      <c r="CR216" s="48">
        <v>0</v>
      </c>
      <c r="CS216" s="11">
        <v>0</v>
      </c>
      <c r="CT216" s="49">
        <v>0</v>
      </c>
      <c r="CU216" s="56">
        <v>0</v>
      </c>
      <c r="CV216" s="18">
        <v>0</v>
      </c>
      <c r="CW216" s="57">
        <v>0</v>
      </c>
      <c r="CX216" s="56">
        <v>0</v>
      </c>
      <c r="CY216" s="18">
        <v>0</v>
      </c>
      <c r="CZ216" s="57">
        <v>0</v>
      </c>
      <c r="DA216" s="56">
        <v>0</v>
      </c>
      <c r="DB216" s="18">
        <v>0</v>
      </c>
      <c r="DC216" s="57">
        <v>0</v>
      </c>
      <c r="DD216" s="56">
        <v>0</v>
      </c>
      <c r="DE216" s="18">
        <v>0</v>
      </c>
      <c r="DF216" s="57">
        <v>0</v>
      </c>
      <c r="DG216" s="56">
        <v>0</v>
      </c>
      <c r="DH216" s="18">
        <v>0</v>
      </c>
      <c r="DI216" s="57">
        <v>0</v>
      </c>
      <c r="DJ216" s="56">
        <v>0</v>
      </c>
      <c r="DK216" s="18">
        <v>0</v>
      </c>
      <c r="DL216" s="57">
        <v>0</v>
      </c>
      <c r="DM216" s="48">
        <v>2.4E-2</v>
      </c>
      <c r="DN216" s="11">
        <v>7.5999999999999998E-2</v>
      </c>
      <c r="DO216" s="49">
        <f t="shared" ref="DO216" si="1511">DN216/DM216*1000</f>
        <v>3166.6666666666665</v>
      </c>
      <c r="DP216" s="56">
        <v>0</v>
      </c>
      <c r="DQ216" s="18">
        <v>0</v>
      </c>
      <c r="DR216" s="57">
        <v>0</v>
      </c>
      <c r="DS216" s="48">
        <v>0</v>
      </c>
      <c r="DT216" s="11">
        <v>0</v>
      </c>
      <c r="DU216" s="49">
        <v>0</v>
      </c>
      <c r="DV216" s="48">
        <v>19.7136</v>
      </c>
      <c r="DW216" s="11">
        <v>478.45299999999997</v>
      </c>
      <c r="DX216" s="49">
        <f t="shared" si="1499"/>
        <v>24270.199253307361</v>
      </c>
      <c r="DY216" s="56">
        <v>0</v>
      </c>
      <c r="DZ216" s="18">
        <v>0</v>
      </c>
      <c r="EA216" s="57">
        <v>0</v>
      </c>
      <c r="EB216" s="56">
        <v>0</v>
      </c>
      <c r="EC216" s="18">
        <v>0</v>
      </c>
      <c r="ED216" s="57">
        <v>0</v>
      </c>
      <c r="EE216" s="56">
        <v>0</v>
      </c>
      <c r="EF216" s="18">
        <v>0</v>
      </c>
      <c r="EG216" s="57">
        <v>0</v>
      </c>
      <c r="EH216" s="56">
        <v>0</v>
      </c>
      <c r="EI216" s="18">
        <v>0</v>
      </c>
      <c r="EJ216" s="57">
        <v>0</v>
      </c>
      <c r="EK216" s="56">
        <v>0</v>
      </c>
      <c r="EL216" s="18">
        <v>0</v>
      </c>
      <c r="EM216" s="57">
        <f t="shared" si="1500"/>
        <v>0</v>
      </c>
      <c r="EN216" s="48">
        <v>0.22459999999999999</v>
      </c>
      <c r="EO216" s="11">
        <v>18.690000000000001</v>
      </c>
      <c r="EP216" s="49">
        <f t="shared" si="1501"/>
        <v>83214.603739982194</v>
      </c>
      <c r="EQ216" s="48">
        <v>44.972790000000003</v>
      </c>
      <c r="ER216" s="11">
        <v>4822.8959999999997</v>
      </c>
      <c r="ES216" s="49">
        <f t="shared" si="1502"/>
        <v>107240.31130823769</v>
      </c>
      <c r="ET216" s="56">
        <v>0</v>
      </c>
      <c r="EU216" s="18">
        <v>0</v>
      </c>
      <c r="EV216" s="57">
        <v>0</v>
      </c>
      <c r="EW216" s="56">
        <v>0</v>
      </c>
      <c r="EX216" s="18">
        <v>0</v>
      </c>
      <c r="EY216" s="57">
        <v>0</v>
      </c>
      <c r="EZ216" s="56">
        <v>0</v>
      </c>
      <c r="FA216" s="18">
        <v>0</v>
      </c>
      <c r="FB216" s="57">
        <v>0</v>
      </c>
      <c r="FC216" s="56">
        <v>0</v>
      </c>
      <c r="FD216" s="18">
        <v>0</v>
      </c>
      <c r="FE216" s="57">
        <v>0</v>
      </c>
      <c r="FF216" s="56">
        <v>0</v>
      </c>
      <c r="FG216" s="18">
        <v>0</v>
      </c>
      <c r="FH216" s="57">
        <v>0</v>
      </c>
      <c r="FI216" s="56">
        <v>0</v>
      </c>
      <c r="FJ216" s="18">
        <v>0</v>
      </c>
      <c r="FK216" s="57">
        <v>0</v>
      </c>
      <c r="FL216" s="56">
        <v>0</v>
      </c>
      <c r="FM216" s="18">
        <v>0</v>
      </c>
      <c r="FN216" s="57">
        <v>0</v>
      </c>
      <c r="FO216" s="56">
        <v>0</v>
      </c>
      <c r="FP216" s="18">
        <v>0</v>
      </c>
      <c r="FQ216" s="57">
        <v>0</v>
      </c>
      <c r="FR216" s="56">
        <v>0</v>
      </c>
      <c r="FS216" s="18">
        <v>0</v>
      </c>
      <c r="FT216" s="57">
        <v>0</v>
      </c>
      <c r="FU216" s="56">
        <v>0</v>
      </c>
      <c r="FV216" s="18">
        <v>0</v>
      </c>
      <c r="FW216" s="57">
        <v>0</v>
      </c>
      <c r="FX216" s="56">
        <v>0</v>
      </c>
      <c r="FY216" s="18">
        <v>0</v>
      </c>
      <c r="FZ216" s="57">
        <v>0</v>
      </c>
      <c r="GA216" s="56">
        <v>0</v>
      </c>
      <c r="GB216" s="18">
        <v>0</v>
      </c>
      <c r="GC216" s="57">
        <v>0</v>
      </c>
      <c r="GD216" s="56">
        <v>0</v>
      </c>
      <c r="GE216" s="18">
        <v>0</v>
      </c>
      <c r="GF216" s="57">
        <v>0</v>
      </c>
      <c r="GG216" s="56">
        <v>0</v>
      </c>
      <c r="GH216" s="18">
        <v>0</v>
      </c>
      <c r="GI216" s="57">
        <v>0</v>
      </c>
      <c r="GJ216" s="56">
        <v>0</v>
      </c>
      <c r="GK216" s="18">
        <v>0</v>
      </c>
      <c r="GL216" s="57">
        <v>0</v>
      </c>
      <c r="GM216" s="48">
        <v>47.478000000000002</v>
      </c>
      <c r="GN216" s="11">
        <v>5409.49</v>
      </c>
      <c r="GO216" s="49">
        <f t="shared" si="1503"/>
        <v>113936.7707148574</v>
      </c>
      <c r="GP216" s="56">
        <v>0</v>
      </c>
      <c r="GQ216" s="18">
        <v>0</v>
      </c>
      <c r="GR216" s="57">
        <v>0</v>
      </c>
      <c r="GS216" s="48">
        <v>0.32500000000000001</v>
      </c>
      <c r="GT216" s="11">
        <v>103.435</v>
      </c>
      <c r="GU216" s="49">
        <f t="shared" si="1504"/>
        <v>318261.53846153844</v>
      </c>
      <c r="GV216" s="56">
        <v>0</v>
      </c>
      <c r="GW216" s="18">
        <v>0</v>
      </c>
      <c r="GX216" s="57">
        <v>0</v>
      </c>
      <c r="GY216" s="56">
        <v>0</v>
      </c>
      <c r="GZ216" s="18">
        <v>0</v>
      </c>
      <c r="HA216" s="57">
        <v>0</v>
      </c>
      <c r="HB216" s="56">
        <v>0</v>
      </c>
      <c r="HC216" s="18">
        <v>0</v>
      </c>
      <c r="HD216" s="57">
        <v>0</v>
      </c>
      <c r="HE216" s="48">
        <v>17.11</v>
      </c>
      <c r="HF216" s="11">
        <v>71.959000000000003</v>
      </c>
      <c r="HG216" s="49">
        <f t="shared" si="1505"/>
        <v>4205.6691992986562</v>
      </c>
      <c r="HH216" s="56">
        <v>0</v>
      </c>
      <c r="HI216" s="18">
        <v>0</v>
      </c>
      <c r="HJ216" s="57">
        <v>0</v>
      </c>
      <c r="HK216" s="56">
        <v>0</v>
      </c>
      <c r="HL216" s="18">
        <v>0</v>
      </c>
      <c r="HM216" s="57">
        <v>0</v>
      </c>
      <c r="HN216" s="56">
        <v>0</v>
      </c>
      <c r="HO216" s="18">
        <v>0</v>
      </c>
      <c r="HP216" s="57">
        <v>0</v>
      </c>
      <c r="HQ216" s="56">
        <v>0</v>
      </c>
      <c r="HR216" s="18">
        <v>0</v>
      </c>
      <c r="HS216" s="57">
        <v>0</v>
      </c>
      <c r="HT216" s="48">
        <v>2.76396</v>
      </c>
      <c r="HU216" s="11">
        <v>138.94399999999999</v>
      </c>
      <c r="HV216" s="49">
        <f t="shared" si="1506"/>
        <v>50269.902603510898</v>
      </c>
      <c r="HW216" s="48">
        <v>7.5900400000000001</v>
      </c>
      <c r="HX216" s="11">
        <v>1444.7180000000001</v>
      </c>
      <c r="HY216" s="49">
        <f t="shared" si="1507"/>
        <v>190343.9244061955</v>
      </c>
      <c r="HZ216" s="48">
        <v>0.05</v>
      </c>
      <c r="IA216" s="11">
        <v>0.14799999999999999</v>
      </c>
      <c r="IB216" s="49">
        <f t="shared" ref="IB216" si="1512">IA216/HZ216*1000</f>
        <v>2959.9999999999995</v>
      </c>
      <c r="IC216" s="56"/>
      <c r="ID216" s="18"/>
      <c r="IE216" s="57"/>
      <c r="IF216" s="56"/>
      <c r="IG216" s="18"/>
      <c r="IH216" s="57"/>
      <c r="II216" s="56"/>
      <c r="IJ216" s="18"/>
      <c r="IK216" s="57"/>
      <c r="IL216" s="56"/>
      <c r="IM216" s="18"/>
      <c r="IN216" s="57"/>
      <c r="IO216" s="56"/>
      <c r="IP216" s="18"/>
      <c r="IQ216" s="57"/>
      <c r="IR216" s="56">
        <v>0</v>
      </c>
      <c r="IS216" s="18">
        <v>0</v>
      </c>
      <c r="IT216" s="57">
        <v>0</v>
      </c>
      <c r="IU216" s="10">
        <f t="shared" si="1388"/>
        <v>379.70270999999997</v>
      </c>
      <c r="IV216" s="15">
        <f t="shared" si="1389"/>
        <v>28749.178999999996</v>
      </c>
    </row>
    <row r="217" spans="1:376" x14ac:dyDescent="0.3">
      <c r="A217" s="64">
        <v>2020</v>
      </c>
      <c r="B217" s="65" t="s">
        <v>8</v>
      </c>
      <c r="C217" s="48">
        <v>0</v>
      </c>
      <c r="D217" s="11">
        <v>0</v>
      </c>
      <c r="E217" s="49">
        <f t="shared" si="1485"/>
        <v>0</v>
      </c>
      <c r="F217" s="48">
        <v>0</v>
      </c>
      <c r="G217" s="11">
        <v>0</v>
      </c>
      <c r="H217" s="49">
        <f>IF(F217=0,0,G217/F217*1000)</f>
        <v>0</v>
      </c>
      <c r="I217" s="48">
        <v>0</v>
      </c>
      <c r="J217" s="11">
        <v>0</v>
      </c>
      <c r="K217" s="49">
        <f>IF(I217=0,0,J217/I217*1000)</f>
        <v>0</v>
      </c>
      <c r="L217" s="48">
        <v>0</v>
      </c>
      <c r="M217" s="11">
        <v>0</v>
      </c>
      <c r="N217" s="49">
        <f>IF(L217=0,0,M217/L217*1000)</f>
        <v>0</v>
      </c>
      <c r="O217" s="48">
        <v>0</v>
      </c>
      <c r="P217" s="11">
        <v>0</v>
      </c>
      <c r="Q217" s="49">
        <f>IF(O217=0,0,P217/O217*1000)</f>
        <v>0</v>
      </c>
      <c r="R217" s="48">
        <v>36.86</v>
      </c>
      <c r="S217" s="11">
        <v>1448.425</v>
      </c>
      <c r="T217" s="49">
        <f>IF(R217=0,0,S217/R217*1000)</f>
        <v>39295.306565382525</v>
      </c>
      <c r="U217" s="48">
        <v>0</v>
      </c>
      <c r="V217" s="11">
        <v>0</v>
      </c>
      <c r="W217" s="49">
        <f>IF(U217=0,0,V217/U217*1000)</f>
        <v>0</v>
      </c>
      <c r="X217" s="48">
        <v>10.28</v>
      </c>
      <c r="Y217" s="11">
        <v>965.601</v>
      </c>
      <c r="Z217" s="49">
        <f>IF(X217=0,0,Y217/X217*1000)</f>
        <v>93930.058365758756</v>
      </c>
      <c r="AA217" s="48">
        <v>0</v>
      </c>
      <c r="AB217" s="11">
        <v>0</v>
      </c>
      <c r="AC217" s="49">
        <f t="shared" si="1487"/>
        <v>0</v>
      </c>
      <c r="AD217" s="48">
        <v>0</v>
      </c>
      <c r="AE217" s="11">
        <v>0</v>
      </c>
      <c r="AF217" s="49">
        <f>IF(AD217=0,0,AE217/AD217*1000)</f>
        <v>0</v>
      </c>
      <c r="AG217" s="48">
        <v>0</v>
      </c>
      <c r="AH217" s="11">
        <v>0</v>
      </c>
      <c r="AI217" s="49">
        <f>IF(AG217=0,0,AH217/AG217*1000)</f>
        <v>0</v>
      </c>
      <c r="AJ217" s="48">
        <v>0</v>
      </c>
      <c r="AK217" s="11">
        <v>0</v>
      </c>
      <c r="AL217" s="49">
        <f>IF(AJ217=0,0,AK217/AJ217*1000)</f>
        <v>0</v>
      </c>
      <c r="AM217" s="48">
        <v>3.1890000000000001</v>
      </c>
      <c r="AN217" s="11">
        <v>1042.0129999999999</v>
      </c>
      <c r="AO217" s="49">
        <f>IF(AM217=0,0,AN217/AM217*1000)</f>
        <v>326752.27343994984</v>
      </c>
      <c r="AP217" s="48">
        <v>0</v>
      </c>
      <c r="AQ217" s="11">
        <v>0</v>
      </c>
      <c r="AR217" s="49">
        <f>IF(AP217=0,0,AQ217/AP217*1000)</f>
        <v>0</v>
      </c>
      <c r="AS217" s="48">
        <v>0</v>
      </c>
      <c r="AT217" s="11">
        <v>0</v>
      </c>
      <c r="AU217" s="49">
        <f t="shared" si="1489"/>
        <v>0</v>
      </c>
      <c r="AV217" s="48">
        <v>0</v>
      </c>
      <c r="AW217" s="11">
        <v>0</v>
      </c>
      <c r="AX217" s="49">
        <f>IF(AV217=0,0,AW217/AV217*1000)</f>
        <v>0</v>
      </c>
      <c r="AY217" s="48">
        <v>83.111000000000004</v>
      </c>
      <c r="AZ217" s="11">
        <v>6073.64</v>
      </c>
      <c r="BA217" s="49">
        <f>IF(AY217=0,0,AZ217/AY217*1000)</f>
        <v>73078.653848467715</v>
      </c>
      <c r="BB217" s="48">
        <v>0</v>
      </c>
      <c r="BC217" s="11">
        <v>0</v>
      </c>
      <c r="BD217" s="49">
        <f>IF(BB217=0,0,BC217/BB217*1000)</f>
        <v>0</v>
      </c>
      <c r="BE217" s="48">
        <v>30.02769</v>
      </c>
      <c r="BF217" s="11">
        <v>593.05499999999995</v>
      </c>
      <c r="BG217" s="49">
        <f>IF(BE217=0,0,BF217/BE217*1000)</f>
        <v>19750.270500328195</v>
      </c>
      <c r="BH217" s="48">
        <v>0</v>
      </c>
      <c r="BI217" s="11">
        <v>0</v>
      </c>
      <c r="BJ217" s="49">
        <f>IF(BH217=0,0,BI217/BH217*1000)</f>
        <v>0</v>
      </c>
      <c r="BK217" s="48">
        <v>37.572839999999999</v>
      </c>
      <c r="BL217" s="11">
        <v>3334.3270000000002</v>
      </c>
      <c r="BM217" s="49">
        <f>IF(BK217=0,0,BL217/BK217*1000)</f>
        <v>88743.012239692296</v>
      </c>
      <c r="BN217" s="48">
        <v>0</v>
      </c>
      <c r="BO217" s="11">
        <v>0</v>
      </c>
      <c r="BP217" s="49">
        <f>IF(BN217=0,0,BO217/BN217*1000)</f>
        <v>0</v>
      </c>
      <c r="BQ217" s="48">
        <v>65.595919999999992</v>
      </c>
      <c r="BR217" s="11">
        <v>3678.123</v>
      </c>
      <c r="BS217" s="49">
        <f>IF(BQ217=0,0,BR217/BQ217*1000)</f>
        <v>56072.435602702128</v>
      </c>
      <c r="BT217" s="48">
        <v>0</v>
      </c>
      <c r="BU217" s="11">
        <v>0</v>
      </c>
      <c r="BV217" s="49">
        <f>IF(BT217=0,0,BU217/BT217*1000)</f>
        <v>0</v>
      </c>
      <c r="BW217" s="48">
        <v>0</v>
      </c>
      <c r="BX217" s="11">
        <v>0</v>
      </c>
      <c r="BY217" s="49">
        <f>IF(BW217=0,0,BX217/BW217*1000)</f>
        <v>0</v>
      </c>
      <c r="BZ217" s="48">
        <v>0</v>
      </c>
      <c r="CA217" s="11">
        <v>0</v>
      </c>
      <c r="CB217" s="49">
        <f>IF(BZ217=0,0,CA217/BZ217*1000)</f>
        <v>0</v>
      </c>
      <c r="CC217" s="48">
        <v>0</v>
      </c>
      <c r="CD217" s="11">
        <v>0</v>
      </c>
      <c r="CE217" s="49">
        <f>IF(CC217=0,0,CD217/CC217*1000)</f>
        <v>0</v>
      </c>
      <c r="CF217" s="48">
        <v>0.1</v>
      </c>
      <c r="CG217" s="11">
        <v>30.498000000000001</v>
      </c>
      <c r="CH217" s="49">
        <f>IF(CF217=0,0,CG217/CF217*1000)</f>
        <v>304980</v>
      </c>
      <c r="CI217" s="48">
        <v>0</v>
      </c>
      <c r="CJ217" s="11">
        <v>0</v>
      </c>
      <c r="CK217" s="49">
        <f>IF(CI217=0,0,CJ217/CI217*1000)</f>
        <v>0</v>
      </c>
      <c r="CL217" s="48">
        <v>0</v>
      </c>
      <c r="CM217" s="11">
        <v>0</v>
      </c>
      <c r="CN217" s="49">
        <f>IF(CL217=0,0,CM217/CL217*1000)</f>
        <v>0</v>
      </c>
      <c r="CO217" s="48">
        <v>0.2</v>
      </c>
      <c r="CP217" s="11">
        <v>182.245</v>
      </c>
      <c r="CQ217" s="49">
        <f>IF(CO217=0,0,CP217/CO217*1000)</f>
        <v>911225</v>
      </c>
      <c r="CR217" s="48">
        <v>0</v>
      </c>
      <c r="CS217" s="11">
        <v>0</v>
      </c>
      <c r="CT217" s="49">
        <f>IF(CR217=0,0,CS217/CR217*1000)</f>
        <v>0</v>
      </c>
      <c r="CU217" s="48">
        <v>0</v>
      </c>
      <c r="CV217" s="11">
        <v>0</v>
      </c>
      <c r="CW217" s="49">
        <f>IF(CU217=0,0,CV217/CU217*1000)</f>
        <v>0</v>
      </c>
      <c r="CX217" s="48">
        <v>0.3</v>
      </c>
      <c r="CY217" s="11">
        <v>108.598</v>
      </c>
      <c r="CZ217" s="49">
        <f>IF(CX217=0,0,CY217/CX217*1000)</f>
        <v>361993.33333333331</v>
      </c>
      <c r="DA217" s="48">
        <v>0</v>
      </c>
      <c r="DB217" s="11">
        <v>0</v>
      </c>
      <c r="DC217" s="49">
        <f>IF(DA217=0,0,DB217/DA217*1000)</f>
        <v>0</v>
      </c>
      <c r="DD217" s="48">
        <v>0</v>
      </c>
      <c r="DE217" s="11">
        <v>0</v>
      </c>
      <c r="DF217" s="49">
        <f>IF(DD217=0,0,DE217/DD217*1000)</f>
        <v>0</v>
      </c>
      <c r="DG217" s="48">
        <v>0</v>
      </c>
      <c r="DH217" s="11">
        <v>0</v>
      </c>
      <c r="DI217" s="49">
        <f>IF(DG217=0,0,DH217/DG217*1000)</f>
        <v>0</v>
      </c>
      <c r="DJ217" s="48">
        <v>0</v>
      </c>
      <c r="DK217" s="11">
        <v>0</v>
      </c>
      <c r="DL217" s="49">
        <f>IF(DJ217=0,0,DK217/DJ217*1000)</f>
        <v>0</v>
      </c>
      <c r="DM217" s="48">
        <v>0</v>
      </c>
      <c r="DN217" s="11">
        <v>0</v>
      </c>
      <c r="DO217" s="49">
        <f>IF(DM217=0,0,DN217/DM217*1000)</f>
        <v>0</v>
      </c>
      <c r="DP217" s="48">
        <v>0</v>
      </c>
      <c r="DQ217" s="11">
        <v>0</v>
      </c>
      <c r="DR217" s="49">
        <f>IF(DP217=0,0,DQ217/DP217*1000)</f>
        <v>0</v>
      </c>
      <c r="DS217" s="48">
        <v>0</v>
      </c>
      <c r="DT217" s="11">
        <v>0</v>
      </c>
      <c r="DU217" s="49">
        <v>0</v>
      </c>
      <c r="DV217" s="48">
        <v>36.6982</v>
      </c>
      <c r="DW217" s="11">
        <v>1699.8109999999999</v>
      </c>
      <c r="DX217" s="49">
        <f>IF(DV217=0,0,DW217/DV217*1000)</f>
        <v>46318.647781090076</v>
      </c>
      <c r="DY217" s="48">
        <v>0</v>
      </c>
      <c r="DZ217" s="11">
        <v>0</v>
      </c>
      <c r="EA217" s="49">
        <f>IF(DY217=0,0,DZ217/DY217*1000)</f>
        <v>0</v>
      </c>
      <c r="EB217" s="48">
        <v>0</v>
      </c>
      <c r="EC217" s="11">
        <v>0</v>
      </c>
      <c r="ED217" s="49">
        <f>IF(EB217=0,0,EC217/EB217*1000)</f>
        <v>0</v>
      </c>
      <c r="EE217" s="48">
        <v>0</v>
      </c>
      <c r="EF217" s="11">
        <v>0</v>
      </c>
      <c r="EG217" s="49">
        <f>IF(EE217=0,0,EF217/EE217*1000)</f>
        <v>0</v>
      </c>
      <c r="EH217" s="48">
        <v>0</v>
      </c>
      <c r="EI217" s="11">
        <v>0</v>
      </c>
      <c r="EJ217" s="49">
        <f>IF(EH217=0,0,EI217/EH217*1000)</f>
        <v>0</v>
      </c>
      <c r="EK217" s="48">
        <v>0</v>
      </c>
      <c r="EL217" s="11">
        <v>0</v>
      </c>
      <c r="EM217" s="49">
        <f t="shared" si="1500"/>
        <v>0</v>
      </c>
      <c r="EN217" s="48">
        <v>0.30149999999999999</v>
      </c>
      <c r="EO217" s="11">
        <v>25.63</v>
      </c>
      <c r="EP217" s="49">
        <f>IF(EN217=0,0,EO217/EN217*1000)</f>
        <v>85008.291873963521</v>
      </c>
      <c r="EQ217" s="48">
        <v>173.87591</v>
      </c>
      <c r="ER217" s="11">
        <v>21231.447</v>
      </c>
      <c r="ES217" s="49">
        <f>IF(EQ217=0,0,ER217/EQ217*1000)</f>
        <v>122106.89220835709</v>
      </c>
      <c r="ET217" s="48">
        <v>0</v>
      </c>
      <c r="EU217" s="11">
        <v>0</v>
      </c>
      <c r="EV217" s="49">
        <f>IF(ET217=0,0,EU217/ET217*1000)</f>
        <v>0</v>
      </c>
      <c r="EW217" s="48">
        <v>0</v>
      </c>
      <c r="EX217" s="11">
        <v>0</v>
      </c>
      <c r="EY217" s="49">
        <f>IF(EW217=0,0,EX217/EW217*1000)</f>
        <v>0</v>
      </c>
      <c r="EZ217" s="48">
        <v>0</v>
      </c>
      <c r="FA217" s="11">
        <v>0</v>
      </c>
      <c r="FB217" s="49">
        <f>IF(EZ217=0,0,FA217/EZ217*1000)</f>
        <v>0</v>
      </c>
      <c r="FC217" s="48">
        <v>0</v>
      </c>
      <c r="FD217" s="11">
        <v>0</v>
      </c>
      <c r="FE217" s="49">
        <f>IF(FC217=0,0,FD217/FC217*1000)</f>
        <v>0</v>
      </c>
      <c r="FF217" s="48">
        <v>0</v>
      </c>
      <c r="FG217" s="11">
        <v>0</v>
      </c>
      <c r="FH217" s="49">
        <f>IF(FF217=0,0,FG217/FF217*1000)</f>
        <v>0</v>
      </c>
      <c r="FI217" s="48">
        <v>0</v>
      </c>
      <c r="FJ217" s="11">
        <v>0</v>
      </c>
      <c r="FK217" s="49">
        <f>IF(FI217=0,0,FJ217/FI217*1000)</f>
        <v>0</v>
      </c>
      <c r="FL217" s="48">
        <v>0</v>
      </c>
      <c r="FM217" s="11">
        <v>0</v>
      </c>
      <c r="FN217" s="49">
        <f>IF(FL217=0,0,FM217/FL217*1000)</f>
        <v>0</v>
      </c>
      <c r="FO217" s="48">
        <v>0</v>
      </c>
      <c r="FP217" s="11">
        <v>0</v>
      </c>
      <c r="FQ217" s="49">
        <f>IF(FO217=0,0,FP217/FO217*1000)</f>
        <v>0</v>
      </c>
      <c r="FR217" s="48">
        <v>0</v>
      </c>
      <c r="FS217" s="11">
        <v>0</v>
      </c>
      <c r="FT217" s="49">
        <f>IF(FR217=0,0,FS217/FR217*1000)</f>
        <v>0</v>
      </c>
      <c r="FU217" s="48">
        <v>0</v>
      </c>
      <c r="FV217" s="11">
        <v>0</v>
      </c>
      <c r="FW217" s="49">
        <f>IF(FU217=0,0,FV217/FU217*1000)</f>
        <v>0</v>
      </c>
      <c r="FX217" s="48">
        <v>0</v>
      </c>
      <c r="FY217" s="11">
        <v>0</v>
      </c>
      <c r="FZ217" s="49">
        <f>IF(FX217=0,0,FY217/FX217*1000)</f>
        <v>0</v>
      </c>
      <c r="GA217" s="48">
        <v>0</v>
      </c>
      <c r="GB217" s="11">
        <v>0</v>
      </c>
      <c r="GC217" s="49">
        <f>IF(GA217=0,0,GB217/GA217*1000)</f>
        <v>0</v>
      </c>
      <c r="GD217" s="48">
        <v>0.47499999999999998</v>
      </c>
      <c r="GE217" s="11">
        <v>152.898</v>
      </c>
      <c r="GF217" s="49">
        <f>IF(GD217=0,0,GE217/GD217*1000)</f>
        <v>321890.5263157895</v>
      </c>
      <c r="GG217" s="48">
        <v>0</v>
      </c>
      <c r="GH217" s="11">
        <v>0</v>
      </c>
      <c r="GI217" s="49">
        <f>IF(GG217=0,0,GH217/GG217*1000)</f>
        <v>0</v>
      </c>
      <c r="GJ217" s="48">
        <v>0</v>
      </c>
      <c r="GK217" s="11">
        <v>0</v>
      </c>
      <c r="GL217" s="49">
        <f>IF(GJ217=0,0,GK217/GJ217*1000)</f>
        <v>0</v>
      </c>
      <c r="GM217" s="48">
        <v>107.70732000000001</v>
      </c>
      <c r="GN217" s="11">
        <v>13850.386</v>
      </c>
      <c r="GO217" s="49">
        <f>IF(GM217=0,0,GN217/GM217*1000)</f>
        <v>128592.80130635503</v>
      </c>
      <c r="GP217" s="48">
        <v>0</v>
      </c>
      <c r="GQ217" s="11">
        <v>0</v>
      </c>
      <c r="GR217" s="49">
        <f>IF(GP217=0,0,GQ217/GP217*1000)</f>
        <v>0</v>
      </c>
      <c r="GS217" s="48">
        <v>0.5</v>
      </c>
      <c r="GT217" s="11">
        <v>219.92</v>
      </c>
      <c r="GU217" s="49">
        <f>IF(GS217=0,0,GT217/GS217*1000)</f>
        <v>439840</v>
      </c>
      <c r="GV217" s="48">
        <v>0</v>
      </c>
      <c r="GW217" s="11">
        <v>0</v>
      </c>
      <c r="GX217" s="49">
        <f>IF(GV217=0,0,GW217/GV217*1000)</f>
        <v>0</v>
      </c>
      <c r="GY217" s="48">
        <v>0</v>
      </c>
      <c r="GZ217" s="11">
        <v>0</v>
      </c>
      <c r="HA217" s="49">
        <f>IF(GY217=0,0,GZ217/GY217*1000)</f>
        <v>0</v>
      </c>
      <c r="HB217" s="48">
        <v>0</v>
      </c>
      <c r="HC217" s="11">
        <v>0</v>
      </c>
      <c r="HD217" s="49">
        <f>IF(HB217=0,0,HC217/HB217*1000)</f>
        <v>0</v>
      </c>
      <c r="HE217" s="48">
        <v>0</v>
      </c>
      <c r="HF217" s="11">
        <v>0</v>
      </c>
      <c r="HG217" s="49">
        <f>IF(HE217=0,0,HF217/HE217*1000)</f>
        <v>0</v>
      </c>
      <c r="HH217" s="48">
        <v>0</v>
      </c>
      <c r="HI217" s="11">
        <v>0</v>
      </c>
      <c r="HJ217" s="49">
        <f>IF(HH217=0,0,HI217/HH217*1000)</f>
        <v>0</v>
      </c>
      <c r="HK217" s="48">
        <v>0</v>
      </c>
      <c r="HL217" s="11">
        <v>0</v>
      </c>
      <c r="HM217" s="49">
        <f>IF(HK217=0,0,HL217/HK217*1000)</f>
        <v>0</v>
      </c>
      <c r="HN217" s="48">
        <v>0</v>
      </c>
      <c r="HO217" s="11">
        <v>0</v>
      </c>
      <c r="HP217" s="49">
        <f>IF(HN217=0,0,HO217/HN217*1000)</f>
        <v>0</v>
      </c>
      <c r="HQ217" s="48">
        <v>0</v>
      </c>
      <c r="HR217" s="11">
        <v>0</v>
      </c>
      <c r="HS217" s="49">
        <f>IF(HQ217=0,0,HR217/HQ217*1000)</f>
        <v>0</v>
      </c>
      <c r="HT217" s="48">
        <v>19.155000000000001</v>
      </c>
      <c r="HU217" s="11">
        <v>2021.2090000000001</v>
      </c>
      <c r="HV217" s="49">
        <f>IF(HT217=0,0,HU217/HT217*1000)</f>
        <v>105518.61132863481</v>
      </c>
      <c r="HW217" s="48">
        <v>47.80603</v>
      </c>
      <c r="HX217" s="11">
        <v>5124.116</v>
      </c>
      <c r="HY217" s="49">
        <f>IF(HW217=0,0,HX217/HW217*1000)</f>
        <v>107185.55797249844</v>
      </c>
      <c r="HZ217" s="48">
        <v>0</v>
      </c>
      <c r="IA217" s="11">
        <v>0</v>
      </c>
      <c r="IB217" s="49">
        <f>IF(HZ217=0,0,IA217/HZ217*1000)</f>
        <v>0</v>
      </c>
      <c r="IC217" s="48"/>
      <c r="ID217" s="11"/>
      <c r="IE217" s="49"/>
      <c r="IF217" s="48"/>
      <c r="IG217" s="11"/>
      <c r="IH217" s="49"/>
      <c r="II217" s="48"/>
      <c r="IJ217" s="11"/>
      <c r="IK217" s="49"/>
      <c r="IL217" s="48"/>
      <c r="IM217" s="11"/>
      <c r="IN217" s="49"/>
      <c r="IO217" s="48"/>
      <c r="IP217" s="11"/>
      <c r="IQ217" s="49"/>
      <c r="IR217" s="48">
        <v>0</v>
      </c>
      <c r="IS217" s="11">
        <v>0</v>
      </c>
      <c r="IT217" s="49">
        <f>IF(IR217=0,0,IS217/IR217*1000)</f>
        <v>0</v>
      </c>
      <c r="IU217" s="10">
        <f t="shared" si="1388"/>
        <v>653.75540999999987</v>
      </c>
      <c r="IV217" s="15">
        <f t="shared" si="1389"/>
        <v>61781.94200000001</v>
      </c>
    </row>
    <row r="218" spans="1:376" x14ac:dyDescent="0.3">
      <c r="A218" s="64">
        <v>2020</v>
      </c>
      <c r="B218" s="49" t="s">
        <v>9</v>
      </c>
      <c r="C218" s="48">
        <v>0</v>
      </c>
      <c r="D218" s="11">
        <v>0</v>
      </c>
      <c r="E218" s="49">
        <f t="shared" si="1485"/>
        <v>0</v>
      </c>
      <c r="F218" s="48">
        <v>0</v>
      </c>
      <c r="G218" s="11">
        <v>0</v>
      </c>
      <c r="H218" s="49">
        <f t="shared" ref="H218:BY225" si="1513">IF(F218=0,0,G218/F218*1000)</f>
        <v>0</v>
      </c>
      <c r="I218" s="48">
        <v>0</v>
      </c>
      <c r="J218" s="11">
        <v>0</v>
      </c>
      <c r="K218" s="49">
        <f t="shared" si="1513"/>
        <v>0</v>
      </c>
      <c r="L218" s="48">
        <v>0</v>
      </c>
      <c r="M218" s="11">
        <v>0</v>
      </c>
      <c r="N218" s="49">
        <f t="shared" si="1513"/>
        <v>0</v>
      </c>
      <c r="O218" s="48">
        <v>0</v>
      </c>
      <c r="P218" s="11">
        <v>0</v>
      </c>
      <c r="Q218" s="49">
        <f t="shared" si="1513"/>
        <v>0</v>
      </c>
      <c r="R218" s="48">
        <v>36</v>
      </c>
      <c r="S218" s="11">
        <v>1602.5329999999999</v>
      </c>
      <c r="T218" s="49">
        <f t="shared" si="1513"/>
        <v>44514.805555555555</v>
      </c>
      <c r="U218" s="48">
        <v>0</v>
      </c>
      <c r="V218" s="11">
        <v>0</v>
      </c>
      <c r="W218" s="49">
        <f t="shared" si="1513"/>
        <v>0</v>
      </c>
      <c r="X218" s="48">
        <v>4.08</v>
      </c>
      <c r="Y218" s="11">
        <v>367.80599999999998</v>
      </c>
      <c r="Z218" s="49">
        <f t="shared" si="1513"/>
        <v>90148.529411764699</v>
      </c>
      <c r="AA218" s="48">
        <v>0</v>
      </c>
      <c r="AB218" s="11">
        <v>0</v>
      </c>
      <c r="AC218" s="49">
        <f t="shared" si="1487"/>
        <v>0</v>
      </c>
      <c r="AD218" s="48">
        <v>0</v>
      </c>
      <c r="AE218" s="11">
        <v>0</v>
      </c>
      <c r="AF218" s="49">
        <f t="shared" si="1513"/>
        <v>0</v>
      </c>
      <c r="AG218" s="48">
        <v>0</v>
      </c>
      <c r="AH218" s="11">
        <v>0</v>
      </c>
      <c r="AI218" s="49">
        <f t="shared" si="1513"/>
        <v>0</v>
      </c>
      <c r="AJ218" s="48">
        <v>0</v>
      </c>
      <c r="AK218" s="11">
        <v>0</v>
      </c>
      <c r="AL218" s="49">
        <f t="shared" si="1513"/>
        <v>0</v>
      </c>
      <c r="AM218" s="48">
        <v>2.2000000000000002</v>
      </c>
      <c r="AN218" s="11">
        <v>479.54300000000001</v>
      </c>
      <c r="AO218" s="49">
        <f t="shared" si="1513"/>
        <v>217974.09090909091</v>
      </c>
      <c r="AP218" s="48">
        <v>0</v>
      </c>
      <c r="AQ218" s="11">
        <v>0</v>
      </c>
      <c r="AR218" s="49">
        <f t="shared" si="1513"/>
        <v>0</v>
      </c>
      <c r="AS218" s="48">
        <v>0</v>
      </c>
      <c r="AT218" s="11">
        <v>0</v>
      </c>
      <c r="AU218" s="49">
        <f t="shared" si="1489"/>
        <v>0</v>
      </c>
      <c r="AV218" s="48">
        <v>0</v>
      </c>
      <c r="AW218" s="11">
        <v>0</v>
      </c>
      <c r="AX218" s="49">
        <f t="shared" si="1513"/>
        <v>0</v>
      </c>
      <c r="AY218" s="48">
        <v>79.433520000000001</v>
      </c>
      <c r="AZ218" s="11">
        <v>8449.3619999999992</v>
      </c>
      <c r="BA218" s="49">
        <f t="shared" si="1513"/>
        <v>106370.23261716211</v>
      </c>
      <c r="BB218" s="48">
        <v>0</v>
      </c>
      <c r="BC218" s="11">
        <v>0</v>
      </c>
      <c r="BD218" s="49">
        <f t="shared" si="1513"/>
        <v>0</v>
      </c>
      <c r="BE218" s="48">
        <v>12.5084</v>
      </c>
      <c r="BF218" s="11">
        <v>92.234999999999999</v>
      </c>
      <c r="BG218" s="49">
        <f t="shared" si="1513"/>
        <v>7373.8447763103195</v>
      </c>
      <c r="BH218" s="48">
        <v>0</v>
      </c>
      <c r="BI218" s="11">
        <v>0</v>
      </c>
      <c r="BJ218" s="49">
        <f t="shared" si="1513"/>
        <v>0</v>
      </c>
      <c r="BK218" s="48">
        <v>12.068</v>
      </c>
      <c r="BL218" s="11">
        <v>1597.809</v>
      </c>
      <c r="BM218" s="49">
        <f t="shared" si="1513"/>
        <v>132400.48060987738</v>
      </c>
      <c r="BN218" s="48">
        <v>0</v>
      </c>
      <c r="BO218" s="11">
        <v>0</v>
      </c>
      <c r="BP218" s="49">
        <f t="shared" si="1513"/>
        <v>0</v>
      </c>
      <c r="BQ218" s="48">
        <v>156.54957000000002</v>
      </c>
      <c r="BR218" s="11">
        <v>10527.87</v>
      </c>
      <c r="BS218" s="49">
        <f t="shared" si="1513"/>
        <v>67249.434156861622</v>
      </c>
      <c r="BT218" s="48">
        <v>0</v>
      </c>
      <c r="BU218" s="11">
        <v>0</v>
      </c>
      <c r="BV218" s="49">
        <f t="shared" si="1513"/>
        <v>0</v>
      </c>
      <c r="BW218" s="48">
        <v>0</v>
      </c>
      <c r="BX218" s="11">
        <v>0</v>
      </c>
      <c r="BY218" s="49">
        <f t="shared" si="1513"/>
        <v>0</v>
      </c>
      <c r="BZ218" s="48">
        <v>0</v>
      </c>
      <c r="CA218" s="11">
        <v>0</v>
      </c>
      <c r="CB218" s="49">
        <f t="shared" ref="CB218:ES225" si="1514">IF(BZ218=0,0,CA218/BZ218*1000)</f>
        <v>0</v>
      </c>
      <c r="CC218" s="48">
        <v>0</v>
      </c>
      <c r="CD218" s="11">
        <v>0</v>
      </c>
      <c r="CE218" s="49">
        <f t="shared" si="1514"/>
        <v>0</v>
      </c>
      <c r="CF218" s="48">
        <v>0.51</v>
      </c>
      <c r="CG218" s="11">
        <v>141.404</v>
      </c>
      <c r="CH218" s="49">
        <f t="shared" si="1514"/>
        <v>277262.74509803922</v>
      </c>
      <c r="CI218" s="48">
        <v>0</v>
      </c>
      <c r="CJ218" s="11">
        <v>0</v>
      </c>
      <c r="CK218" s="49">
        <f t="shared" si="1514"/>
        <v>0</v>
      </c>
      <c r="CL218" s="48">
        <v>0</v>
      </c>
      <c r="CM218" s="11">
        <v>0</v>
      </c>
      <c r="CN218" s="49">
        <f t="shared" si="1514"/>
        <v>0</v>
      </c>
      <c r="CO218" s="48">
        <v>0</v>
      </c>
      <c r="CP218" s="11">
        <v>0</v>
      </c>
      <c r="CQ218" s="49">
        <f t="shared" si="1514"/>
        <v>0</v>
      </c>
      <c r="CR218" s="48">
        <v>0</v>
      </c>
      <c r="CS218" s="11">
        <v>0</v>
      </c>
      <c r="CT218" s="49">
        <f t="shared" si="1514"/>
        <v>0</v>
      </c>
      <c r="CU218" s="48">
        <v>0</v>
      </c>
      <c r="CV218" s="11">
        <v>0</v>
      </c>
      <c r="CW218" s="49">
        <f t="shared" si="1514"/>
        <v>0</v>
      </c>
      <c r="CX218" s="48">
        <v>0</v>
      </c>
      <c r="CY218" s="11">
        <v>0</v>
      </c>
      <c r="CZ218" s="49">
        <f t="shared" si="1514"/>
        <v>0</v>
      </c>
      <c r="DA218" s="48">
        <v>0</v>
      </c>
      <c r="DB218" s="11">
        <v>0</v>
      </c>
      <c r="DC218" s="49">
        <f t="shared" si="1514"/>
        <v>0</v>
      </c>
      <c r="DD218" s="48">
        <v>0</v>
      </c>
      <c r="DE218" s="11">
        <v>0</v>
      </c>
      <c r="DF218" s="49">
        <f t="shared" si="1514"/>
        <v>0</v>
      </c>
      <c r="DG218" s="48">
        <v>9.130000000000001E-3</v>
      </c>
      <c r="DH218" s="11">
        <v>0.13100000000000001</v>
      </c>
      <c r="DI218" s="49">
        <f t="shared" si="1514"/>
        <v>14348.302300109528</v>
      </c>
      <c r="DJ218" s="48">
        <v>0</v>
      </c>
      <c r="DK218" s="11">
        <v>0</v>
      </c>
      <c r="DL218" s="49">
        <f t="shared" si="1514"/>
        <v>0</v>
      </c>
      <c r="DM218" s="48">
        <v>0</v>
      </c>
      <c r="DN218" s="11">
        <v>0</v>
      </c>
      <c r="DO218" s="49">
        <f t="shared" si="1514"/>
        <v>0</v>
      </c>
      <c r="DP218" s="48">
        <v>0</v>
      </c>
      <c r="DQ218" s="11">
        <v>0</v>
      </c>
      <c r="DR218" s="49">
        <f t="shared" si="1514"/>
        <v>0</v>
      </c>
      <c r="DS218" s="48">
        <v>0</v>
      </c>
      <c r="DT218" s="11">
        <v>0</v>
      </c>
      <c r="DU218" s="49">
        <v>0</v>
      </c>
      <c r="DV218" s="48">
        <v>0</v>
      </c>
      <c r="DW218" s="11">
        <v>0</v>
      </c>
      <c r="DX218" s="49">
        <f t="shared" si="1514"/>
        <v>0</v>
      </c>
      <c r="DY218" s="48">
        <v>0</v>
      </c>
      <c r="DZ218" s="11">
        <v>0</v>
      </c>
      <c r="EA218" s="49">
        <f t="shared" si="1514"/>
        <v>0</v>
      </c>
      <c r="EB218" s="48">
        <v>0</v>
      </c>
      <c r="EC218" s="11">
        <v>0</v>
      </c>
      <c r="ED218" s="49">
        <f t="shared" si="1514"/>
        <v>0</v>
      </c>
      <c r="EE218" s="48">
        <v>0</v>
      </c>
      <c r="EF218" s="11">
        <v>0</v>
      </c>
      <c r="EG218" s="49">
        <f t="shared" si="1514"/>
        <v>0</v>
      </c>
      <c r="EH218" s="48">
        <v>0</v>
      </c>
      <c r="EI218" s="11">
        <v>0</v>
      </c>
      <c r="EJ218" s="49">
        <f t="shared" si="1514"/>
        <v>0</v>
      </c>
      <c r="EK218" s="48">
        <v>0</v>
      </c>
      <c r="EL218" s="11">
        <v>0</v>
      </c>
      <c r="EM218" s="49">
        <f t="shared" si="1500"/>
        <v>0</v>
      </c>
      <c r="EN218" s="48">
        <v>0.31762999999999997</v>
      </c>
      <c r="EO218" s="11">
        <v>28.445</v>
      </c>
      <c r="EP218" s="49">
        <f t="shared" si="1514"/>
        <v>89553.883449296365</v>
      </c>
      <c r="EQ218" s="48">
        <v>194.15307000000001</v>
      </c>
      <c r="ER218" s="11">
        <v>21280.844000000001</v>
      </c>
      <c r="ES218" s="49">
        <f t="shared" si="1514"/>
        <v>109608.58872847079</v>
      </c>
      <c r="ET218" s="48">
        <v>0</v>
      </c>
      <c r="EU218" s="11">
        <v>0</v>
      </c>
      <c r="EV218" s="49">
        <f t="shared" ref="EV218:HG225" si="1515">IF(ET218=0,0,EU218/ET218*1000)</f>
        <v>0</v>
      </c>
      <c r="EW218" s="48">
        <v>0</v>
      </c>
      <c r="EX218" s="11">
        <v>0</v>
      </c>
      <c r="EY218" s="49">
        <f t="shared" si="1515"/>
        <v>0</v>
      </c>
      <c r="EZ218" s="48">
        <v>9.5</v>
      </c>
      <c r="FA218" s="11">
        <v>16.701000000000001</v>
      </c>
      <c r="FB218" s="49">
        <f t="shared" si="1515"/>
        <v>1758</v>
      </c>
      <c r="FC218" s="48">
        <v>0</v>
      </c>
      <c r="FD218" s="11">
        <v>0</v>
      </c>
      <c r="FE218" s="49">
        <f t="shared" si="1515"/>
        <v>0</v>
      </c>
      <c r="FF218" s="48">
        <v>0</v>
      </c>
      <c r="FG218" s="11">
        <v>0</v>
      </c>
      <c r="FH218" s="49">
        <f t="shared" si="1515"/>
        <v>0</v>
      </c>
      <c r="FI218" s="48">
        <v>0</v>
      </c>
      <c r="FJ218" s="11">
        <v>0</v>
      </c>
      <c r="FK218" s="49">
        <f t="shared" si="1515"/>
        <v>0</v>
      </c>
      <c r="FL218" s="48">
        <v>0</v>
      </c>
      <c r="FM218" s="11">
        <v>0</v>
      </c>
      <c r="FN218" s="49">
        <f t="shared" si="1515"/>
        <v>0</v>
      </c>
      <c r="FO218" s="48">
        <v>1.12704</v>
      </c>
      <c r="FP218" s="11">
        <v>219.084</v>
      </c>
      <c r="FQ218" s="49">
        <f t="shared" si="1515"/>
        <v>194388.8415672913</v>
      </c>
      <c r="FR218" s="48">
        <v>0</v>
      </c>
      <c r="FS218" s="11">
        <v>0</v>
      </c>
      <c r="FT218" s="49">
        <f t="shared" si="1515"/>
        <v>0</v>
      </c>
      <c r="FU218" s="48">
        <v>0</v>
      </c>
      <c r="FV218" s="11">
        <v>0</v>
      </c>
      <c r="FW218" s="49">
        <f t="shared" si="1515"/>
        <v>0</v>
      </c>
      <c r="FX218" s="48">
        <v>0</v>
      </c>
      <c r="FY218" s="11">
        <v>0</v>
      </c>
      <c r="FZ218" s="49">
        <f t="shared" si="1515"/>
        <v>0</v>
      </c>
      <c r="GA218" s="48">
        <v>0</v>
      </c>
      <c r="GB218" s="11">
        <v>0</v>
      </c>
      <c r="GC218" s="49">
        <f t="shared" si="1515"/>
        <v>0</v>
      </c>
      <c r="GD218" s="48">
        <v>0</v>
      </c>
      <c r="GE218" s="11">
        <v>0</v>
      </c>
      <c r="GF218" s="49">
        <f t="shared" si="1515"/>
        <v>0</v>
      </c>
      <c r="GG218" s="48">
        <v>0</v>
      </c>
      <c r="GH218" s="11">
        <v>0</v>
      </c>
      <c r="GI218" s="49">
        <f t="shared" si="1515"/>
        <v>0</v>
      </c>
      <c r="GJ218" s="48">
        <v>0</v>
      </c>
      <c r="GK218" s="11">
        <v>0</v>
      </c>
      <c r="GL218" s="49">
        <f t="shared" si="1515"/>
        <v>0</v>
      </c>
      <c r="GM218" s="48">
        <v>35.697120000000005</v>
      </c>
      <c r="GN218" s="11">
        <v>5517.0780000000004</v>
      </c>
      <c r="GO218" s="49">
        <f t="shared" si="1515"/>
        <v>154552.46809826672</v>
      </c>
      <c r="GP218" s="48">
        <v>0</v>
      </c>
      <c r="GQ218" s="11">
        <v>0</v>
      </c>
      <c r="GR218" s="49">
        <f t="shared" si="1515"/>
        <v>0</v>
      </c>
      <c r="GS218" s="48">
        <v>2.8031999999999999</v>
      </c>
      <c r="GT218" s="11">
        <v>640.01900000000001</v>
      </c>
      <c r="GU218" s="49">
        <f t="shared" si="1515"/>
        <v>228317.28025114158</v>
      </c>
      <c r="GV218" s="48">
        <v>0</v>
      </c>
      <c r="GW218" s="11">
        <v>0</v>
      </c>
      <c r="GX218" s="49">
        <f t="shared" si="1515"/>
        <v>0</v>
      </c>
      <c r="GY218" s="48">
        <v>0</v>
      </c>
      <c r="GZ218" s="11">
        <v>0</v>
      </c>
      <c r="HA218" s="49">
        <f t="shared" si="1515"/>
        <v>0</v>
      </c>
      <c r="HB218" s="48">
        <v>0</v>
      </c>
      <c r="HC218" s="11">
        <v>0</v>
      </c>
      <c r="HD218" s="49">
        <f t="shared" si="1515"/>
        <v>0</v>
      </c>
      <c r="HE218" s="48">
        <v>0</v>
      </c>
      <c r="HF218" s="11">
        <v>0</v>
      </c>
      <c r="HG218" s="49">
        <f t="shared" si="1515"/>
        <v>0</v>
      </c>
      <c r="HH218" s="48">
        <v>0</v>
      </c>
      <c r="HI218" s="11">
        <v>0</v>
      </c>
      <c r="HJ218" s="49">
        <f t="shared" ref="HJ218:IT225" si="1516">IF(HH218=0,0,HI218/HH218*1000)</f>
        <v>0</v>
      </c>
      <c r="HK218" s="48">
        <v>0</v>
      </c>
      <c r="HL218" s="11">
        <v>0</v>
      </c>
      <c r="HM218" s="49">
        <f t="shared" si="1516"/>
        <v>0</v>
      </c>
      <c r="HN218" s="48">
        <v>0</v>
      </c>
      <c r="HO218" s="11">
        <v>0</v>
      </c>
      <c r="HP218" s="49">
        <f t="shared" si="1516"/>
        <v>0</v>
      </c>
      <c r="HQ218" s="48">
        <v>0</v>
      </c>
      <c r="HR218" s="11">
        <v>0</v>
      </c>
      <c r="HS218" s="49">
        <f t="shared" si="1516"/>
        <v>0</v>
      </c>
      <c r="HT218" s="48">
        <v>6.78</v>
      </c>
      <c r="HU218" s="11">
        <v>854.59100000000001</v>
      </c>
      <c r="HV218" s="49">
        <f t="shared" si="1516"/>
        <v>126045.87020648966</v>
      </c>
      <c r="HW218" s="48">
        <v>1.7479500000000001</v>
      </c>
      <c r="HX218" s="11">
        <v>236.22200000000001</v>
      </c>
      <c r="HY218" s="49">
        <f t="shared" si="1516"/>
        <v>135142.30956263051</v>
      </c>
      <c r="HZ218" s="48">
        <v>0</v>
      </c>
      <c r="IA218" s="11">
        <v>0</v>
      </c>
      <c r="IB218" s="49">
        <f t="shared" si="1516"/>
        <v>0</v>
      </c>
      <c r="IC218" s="48"/>
      <c r="ID218" s="11"/>
      <c r="IE218" s="49"/>
      <c r="IF218" s="48"/>
      <c r="IG218" s="11"/>
      <c r="IH218" s="49"/>
      <c r="II218" s="48"/>
      <c r="IJ218" s="11"/>
      <c r="IK218" s="49"/>
      <c r="IL218" s="48"/>
      <c r="IM218" s="11"/>
      <c r="IN218" s="49"/>
      <c r="IO218" s="48"/>
      <c r="IP218" s="11"/>
      <c r="IQ218" s="49"/>
      <c r="IR218" s="48">
        <v>0</v>
      </c>
      <c r="IS218" s="11">
        <v>0</v>
      </c>
      <c r="IT218" s="49">
        <f t="shared" si="1516"/>
        <v>0</v>
      </c>
      <c r="IU218" s="10">
        <f t="shared" si="1388"/>
        <v>555.48463000000004</v>
      </c>
      <c r="IV218" s="15">
        <f t="shared" si="1389"/>
        <v>52051.677000000011</v>
      </c>
    </row>
    <row r="219" spans="1:376" x14ac:dyDescent="0.3">
      <c r="A219" s="64">
        <v>2020</v>
      </c>
      <c r="B219" s="65" t="s">
        <v>10</v>
      </c>
      <c r="C219" s="48">
        <v>0</v>
      </c>
      <c r="D219" s="11">
        <v>0</v>
      </c>
      <c r="E219" s="49">
        <f t="shared" si="1485"/>
        <v>0</v>
      </c>
      <c r="F219" s="48">
        <v>0</v>
      </c>
      <c r="G219" s="11">
        <v>0</v>
      </c>
      <c r="H219" s="49">
        <f t="shared" si="1513"/>
        <v>0</v>
      </c>
      <c r="I219" s="48">
        <v>0</v>
      </c>
      <c r="J219" s="11">
        <v>0</v>
      </c>
      <c r="K219" s="49">
        <f t="shared" si="1513"/>
        <v>0</v>
      </c>
      <c r="L219" s="48">
        <v>0</v>
      </c>
      <c r="M219" s="11">
        <v>0</v>
      </c>
      <c r="N219" s="49">
        <f t="shared" si="1513"/>
        <v>0</v>
      </c>
      <c r="O219" s="48">
        <v>0</v>
      </c>
      <c r="P219" s="11">
        <v>0</v>
      </c>
      <c r="Q219" s="49">
        <f t="shared" si="1513"/>
        <v>0</v>
      </c>
      <c r="R219" s="48">
        <v>0</v>
      </c>
      <c r="S219" s="11">
        <v>0</v>
      </c>
      <c r="T219" s="49">
        <f t="shared" si="1513"/>
        <v>0</v>
      </c>
      <c r="U219" s="48">
        <v>0</v>
      </c>
      <c r="V219" s="11">
        <v>0</v>
      </c>
      <c r="W219" s="49">
        <f t="shared" si="1513"/>
        <v>0</v>
      </c>
      <c r="X219" s="48">
        <v>22.413169999999997</v>
      </c>
      <c r="Y219" s="11">
        <v>2057.4110000000001</v>
      </c>
      <c r="Z219" s="49">
        <f t="shared" si="1513"/>
        <v>91794.734970555262</v>
      </c>
      <c r="AA219" s="48">
        <v>0</v>
      </c>
      <c r="AB219" s="11">
        <v>0</v>
      </c>
      <c r="AC219" s="49">
        <f t="shared" si="1487"/>
        <v>0</v>
      </c>
      <c r="AD219" s="48">
        <v>0</v>
      </c>
      <c r="AE219" s="11">
        <v>0</v>
      </c>
      <c r="AF219" s="49">
        <f t="shared" si="1513"/>
        <v>0</v>
      </c>
      <c r="AG219" s="48">
        <v>0</v>
      </c>
      <c r="AH219" s="11">
        <v>0</v>
      </c>
      <c r="AI219" s="49">
        <f t="shared" si="1513"/>
        <v>0</v>
      </c>
      <c r="AJ219" s="48">
        <v>0</v>
      </c>
      <c r="AK219" s="11">
        <v>0</v>
      </c>
      <c r="AL219" s="49">
        <f t="shared" si="1513"/>
        <v>0</v>
      </c>
      <c r="AM219" s="48">
        <v>0.75</v>
      </c>
      <c r="AN219" s="11">
        <v>124.824</v>
      </c>
      <c r="AO219" s="49">
        <f t="shared" si="1513"/>
        <v>166432</v>
      </c>
      <c r="AP219" s="48">
        <v>0</v>
      </c>
      <c r="AQ219" s="11">
        <v>0</v>
      </c>
      <c r="AR219" s="49">
        <f t="shared" si="1513"/>
        <v>0</v>
      </c>
      <c r="AS219" s="48">
        <v>0</v>
      </c>
      <c r="AT219" s="11">
        <v>0</v>
      </c>
      <c r="AU219" s="49">
        <f t="shared" si="1489"/>
        <v>0</v>
      </c>
      <c r="AV219" s="48">
        <v>0</v>
      </c>
      <c r="AW219" s="11">
        <v>0</v>
      </c>
      <c r="AX219" s="49">
        <f t="shared" si="1513"/>
        <v>0</v>
      </c>
      <c r="AY219" s="48">
        <v>38.298000000000002</v>
      </c>
      <c r="AZ219" s="11">
        <v>4992.1509999999998</v>
      </c>
      <c r="BA219" s="49">
        <f t="shared" si="1513"/>
        <v>130350.17494386128</v>
      </c>
      <c r="BB219" s="48">
        <v>0</v>
      </c>
      <c r="BC219" s="11">
        <v>0</v>
      </c>
      <c r="BD219" s="49">
        <f t="shared" si="1513"/>
        <v>0</v>
      </c>
      <c r="BE219" s="48">
        <v>15.314819999999999</v>
      </c>
      <c r="BF219" s="11">
        <v>791.471</v>
      </c>
      <c r="BG219" s="49">
        <f t="shared" si="1513"/>
        <v>51680.071982563299</v>
      </c>
      <c r="BH219" s="48">
        <v>0</v>
      </c>
      <c r="BI219" s="11">
        <v>0</v>
      </c>
      <c r="BJ219" s="49">
        <f t="shared" si="1513"/>
        <v>0</v>
      </c>
      <c r="BK219" s="48">
        <v>34.454239999999999</v>
      </c>
      <c r="BL219" s="11">
        <v>3121.0889999999999</v>
      </c>
      <c r="BM219" s="49">
        <f t="shared" si="1513"/>
        <v>90586.499658677712</v>
      </c>
      <c r="BN219" s="48">
        <v>0</v>
      </c>
      <c r="BO219" s="11">
        <v>0</v>
      </c>
      <c r="BP219" s="49">
        <f t="shared" si="1513"/>
        <v>0</v>
      </c>
      <c r="BQ219" s="48">
        <v>80.99991</v>
      </c>
      <c r="BR219" s="11">
        <v>5155.04</v>
      </c>
      <c r="BS219" s="49">
        <f t="shared" si="1513"/>
        <v>63642.539849735636</v>
      </c>
      <c r="BT219" s="48">
        <v>0</v>
      </c>
      <c r="BU219" s="11">
        <v>0</v>
      </c>
      <c r="BV219" s="49">
        <f t="shared" si="1513"/>
        <v>0</v>
      </c>
      <c r="BW219" s="48">
        <v>0</v>
      </c>
      <c r="BX219" s="11">
        <v>0</v>
      </c>
      <c r="BY219" s="49">
        <f t="shared" si="1513"/>
        <v>0</v>
      </c>
      <c r="BZ219" s="48">
        <v>0</v>
      </c>
      <c r="CA219" s="11">
        <v>0</v>
      </c>
      <c r="CB219" s="49">
        <f t="shared" si="1514"/>
        <v>0</v>
      </c>
      <c r="CC219" s="48">
        <v>0</v>
      </c>
      <c r="CD219" s="11">
        <v>0</v>
      </c>
      <c r="CE219" s="49">
        <f t="shared" si="1514"/>
        <v>0</v>
      </c>
      <c r="CF219" s="48">
        <v>4.3</v>
      </c>
      <c r="CG219" s="11">
        <v>741.91499999999996</v>
      </c>
      <c r="CH219" s="49">
        <f t="shared" si="1514"/>
        <v>172538.37209302324</v>
      </c>
      <c r="CI219" s="48">
        <v>0</v>
      </c>
      <c r="CJ219" s="11">
        <v>0</v>
      </c>
      <c r="CK219" s="49">
        <f t="shared" si="1514"/>
        <v>0</v>
      </c>
      <c r="CL219" s="48">
        <v>0</v>
      </c>
      <c r="CM219" s="11">
        <v>0</v>
      </c>
      <c r="CN219" s="49">
        <f t="shared" si="1514"/>
        <v>0</v>
      </c>
      <c r="CO219" s="48">
        <v>7.4999999999999997E-2</v>
      </c>
      <c r="CP219" s="11">
        <v>227.85499999999999</v>
      </c>
      <c r="CQ219" s="49">
        <f t="shared" si="1514"/>
        <v>3038066.6666666665</v>
      </c>
      <c r="CR219" s="48">
        <v>0</v>
      </c>
      <c r="CS219" s="11">
        <v>0</v>
      </c>
      <c r="CT219" s="49">
        <f t="shared" si="1514"/>
        <v>0</v>
      </c>
      <c r="CU219" s="48">
        <v>0</v>
      </c>
      <c r="CV219" s="11">
        <v>0</v>
      </c>
      <c r="CW219" s="49">
        <f t="shared" si="1514"/>
        <v>0</v>
      </c>
      <c r="CX219" s="48">
        <v>2.5499999999999998</v>
      </c>
      <c r="CY219" s="11">
        <v>1057.3630000000001</v>
      </c>
      <c r="CZ219" s="49">
        <f t="shared" si="1514"/>
        <v>414652.15686274512</v>
      </c>
      <c r="DA219" s="48">
        <v>0</v>
      </c>
      <c r="DB219" s="11">
        <v>0</v>
      </c>
      <c r="DC219" s="49">
        <f t="shared" si="1514"/>
        <v>0</v>
      </c>
      <c r="DD219" s="48">
        <v>0</v>
      </c>
      <c r="DE219" s="11">
        <v>0</v>
      </c>
      <c r="DF219" s="49">
        <f t="shared" si="1514"/>
        <v>0</v>
      </c>
      <c r="DG219" s="48">
        <v>0</v>
      </c>
      <c r="DH219" s="11">
        <v>0</v>
      </c>
      <c r="DI219" s="49">
        <f t="shared" si="1514"/>
        <v>0</v>
      </c>
      <c r="DJ219" s="48">
        <v>0</v>
      </c>
      <c r="DK219" s="11">
        <v>0</v>
      </c>
      <c r="DL219" s="49">
        <f t="shared" si="1514"/>
        <v>0</v>
      </c>
      <c r="DM219" s="48">
        <v>0</v>
      </c>
      <c r="DN219" s="11">
        <v>0</v>
      </c>
      <c r="DO219" s="49">
        <f t="shared" si="1514"/>
        <v>0</v>
      </c>
      <c r="DP219" s="48">
        <v>0</v>
      </c>
      <c r="DQ219" s="11">
        <v>0</v>
      </c>
      <c r="DR219" s="49">
        <f t="shared" si="1514"/>
        <v>0</v>
      </c>
      <c r="DS219" s="48">
        <v>0</v>
      </c>
      <c r="DT219" s="11">
        <v>0</v>
      </c>
      <c r="DU219" s="49">
        <v>0</v>
      </c>
      <c r="DV219" s="48">
        <v>36.138599999999997</v>
      </c>
      <c r="DW219" s="11">
        <v>1183.7840000000001</v>
      </c>
      <c r="DX219" s="49">
        <f t="shared" si="1514"/>
        <v>32756.775303968618</v>
      </c>
      <c r="DY219" s="48">
        <v>0</v>
      </c>
      <c r="DZ219" s="11">
        <v>0</v>
      </c>
      <c r="EA219" s="49">
        <f t="shared" si="1514"/>
        <v>0</v>
      </c>
      <c r="EB219" s="48">
        <v>0</v>
      </c>
      <c r="EC219" s="11">
        <v>0</v>
      </c>
      <c r="ED219" s="49">
        <f t="shared" si="1514"/>
        <v>0</v>
      </c>
      <c r="EE219" s="48">
        <v>0</v>
      </c>
      <c r="EF219" s="11">
        <v>0</v>
      </c>
      <c r="EG219" s="49">
        <f t="shared" si="1514"/>
        <v>0</v>
      </c>
      <c r="EH219" s="48">
        <v>0</v>
      </c>
      <c r="EI219" s="11">
        <v>0</v>
      </c>
      <c r="EJ219" s="49">
        <f t="shared" si="1514"/>
        <v>0</v>
      </c>
      <c r="EK219" s="48">
        <v>0</v>
      </c>
      <c r="EL219" s="11">
        <v>0</v>
      </c>
      <c r="EM219" s="49">
        <f t="shared" si="1500"/>
        <v>0</v>
      </c>
      <c r="EN219" s="48">
        <v>0.17559</v>
      </c>
      <c r="EO219" s="11">
        <v>15.233000000000001</v>
      </c>
      <c r="EP219" s="49">
        <f t="shared" si="1514"/>
        <v>86753.231960817808</v>
      </c>
      <c r="EQ219" s="48">
        <v>101.55068</v>
      </c>
      <c r="ER219" s="11">
        <v>10946.152</v>
      </c>
      <c r="ES219" s="49">
        <f t="shared" si="1514"/>
        <v>107790.04138623198</v>
      </c>
      <c r="ET219" s="48">
        <v>0</v>
      </c>
      <c r="EU219" s="11">
        <v>0</v>
      </c>
      <c r="EV219" s="49">
        <f t="shared" si="1515"/>
        <v>0</v>
      </c>
      <c r="EW219" s="48">
        <v>0</v>
      </c>
      <c r="EX219" s="11">
        <v>0</v>
      </c>
      <c r="EY219" s="49">
        <f t="shared" si="1515"/>
        <v>0</v>
      </c>
      <c r="EZ219" s="48">
        <v>8.0000000000000004E-4</v>
      </c>
      <c r="FA219" s="11">
        <v>2.319</v>
      </c>
      <c r="FB219" s="75">
        <f t="shared" si="1515"/>
        <v>2898750</v>
      </c>
      <c r="FC219" s="48">
        <v>0</v>
      </c>
      <c r="FD219" s="11">
        <v>0</v>
      </c>
      <c r="FE219" s="49">
        <f t="shared" si="1515"/>
        <v>0</v>
      </c>
      <c r="FF219" s="48">
        <v>0</v>
      </c>
      <c r="FG219" s="11">
        <v>0</v>
      </c>
      <c r="FH219" s="49">
        <f t="shared" si="1515"/>
        <v>0</v>
      </c>
      <c r="FI219" s="48">
        <v>0</v>
      </c>
      <c r="FJ219" s="11">
        <v>0</v>
      </c>
      <c r="FK219" s="49">
        <f t="shared" si="1515"/>
        <v>0</v>
      </c>
      <c r="FL219" s="48">
        <v>0</v>
      </c>
      <c r="FM219" s="11">
        <v>0</v>
      </c>
      <c r="FN219" s="49">
        <f t="shared" si="1515"/>
        <v>0</v>
      </c>
      <c r="FO219" s="48">
        <v>0.5</v>
      </c>
      <c r="FP219" s="11">
        <v>907.11800000000005</v>
      </c>
      <c r="FQ219" s="49">
        <f t="shared" si="1515"/>
        <v>1814236</v>
      </c>
      <c r="FR219" s="48">
        <v>0</v>
      </c>
      <c r="FS219" s="11">
        <v>0</v>
      </c>
      <c r="FT219" s="49">
        <f t="shared" si="1515"/>
        <v>0</v>
      </c>
      <c r="FU219" s="48">
        <v>0</v>
      </c>
      <c r="FV219" s="11">
        <v>0</v>
      </c>
      <c r="FW219" s="49">
        <f t="shared" si="1515"/>
        <v>0</v>
      </c>
      <c r="FX219" s="48">
        <v>0</v>
      </c>
      <c r="FY219" s="11">
        <v>0</v>
      </c>
      <c r="FZ219" s="49">
        <f t="shared" si="1515"/>
        <v>0</v>
      </c>
      <c r="GA219" s="48">
        <v>0</v>
      </c>
      <c r="GB219" s="11">
        <v>0</v>
      </c>
      <c r="GC219" s="49">
        <f t="shared" si="1515"/>
        <v>0</v>
      </c>
      <c r="GD219" s="48">
        <v>4.6463999999999999</v>
      </c>
      <c r="GE219" s="11">
        <v>785.654</v>
      </c>
      <c r="GF219" s="49">
        <f t="shared" si="1515"/>
        <v>169088.75688705235</v>
      </c>
      <c r="GG219" s="48">
        <v>0</v>
      </c>
      <c r="GH219" s="11">
        <v>0</v>
      </c>
      <c r="GI219" s="49">
        <f t="shared" si="1515"/>
        <v>0</v>
      </c>
      <c r="GJ219" s="48">
        <v>0</v>
      </c>
      <c r="GK219" s="11">
        <v>0</v>
      </c>
      <c r="GL219" s="49">
        <f t="shared" si="1515"/>
        <v>0</v>
      </c>
      <c r="GM219" s="48">
        <v>27.949570000000001</v>
      </c>
      <c r="GN219" s="11">
        <v>3723.7829999999999</v>
      </c>
      <c r="GO219" s="49">
        <f t="shared" si="1515"/>
        <v>133232.21072810778</v>
      </c>
      <c r="GP219" s="48">
        <v>0</v>
      </c>
      <c r="GQ219" s="11">
        <v>0</v>
      </c>
      <c r="GR219" s="49">
        <f t="shared" si="1515"/>
        <v>0</v>
      </c>
      <c r="GS219" s="48">
        <v>4.0725999999999996</v>
      </c>
      <c r="GT219" s="11">
        <v>1011.3</v>
      </c>
      <c r="GU219" s="49">
        <f t="shared" si="1515"/>
        <v>248318.02779551147</v>
      </c>
      <c r="GV219" s="48">
        <v>0</v>
      </c>
      <c r="GW219" s="11">
        <v>0</v>
      </c>
      <c r="GX219" s="49">
        <f t="shared" si="1515"/>
        <v>0</v>
      </c>
      <c r="GY219" s="48">
        <v>0</v>
      </c>
      <c r="GZ219" s="11">
        <v>0</v>
      </c>
      <c r="HA219" s="49">
        <f t="shared" si="1515"/>
        <v>0</v>
      </c>
      <c r="HB219" s="48">
        <v>0</v>
      </c>
      <c r="HC219" s="11">
        <v>0</v>
      </c>
      <c r="HD219" s="49">
        <f t="shared" si="1515"/>
        <v>0</v>
      </c>
      <c r="HE219" s="48">
        <v>16.239999999999998</v>
      </c>
      <c r="HF219" s="11">
        <v>76.335999999999999</v>
      </c>
      <c r="HG219" s="49">
        <f t="shared" si="1515"/>
        <v>4700.4926108374393</v>
      </c>
      <c r="HH219" s="48">
        <v>0</v>
      </c>
      <c r="HI219" s="11">
        <v>0</v>
      </c>
      <c r="HJ219" s="49">
        <f t="shared" si="1516"/>
        <v>0</v>
      </c>
      <c r="HK219" s="48">
        <v>0</v>
      </c>
      <c r="HL219" s="11">
        <v>0</v>
      </c>
      <c r="HM219" s="49">
        <f t="shared" si="1516"/>
        <v>0</v>
      </c>
      <c r="HN219" s="48">
        <v>0</v>
      </c>
      <c r="HO219" s="11">
        <v>0</v>
      </c>
      <c r="HP219" s="49">
        <f t="shared" si="1516"/>
        <v>0</v>
      </c>
      <c r="HQ219" s="48">
        <v>0</v>
      </c>
      <c r="HR219" s="11">
        <v>0</v>
      </c>
      <c r="HS219" s="49">
        <f t="shared" si="1516"/>
        <v>0</v>
      </c>
      <c r="HT219" s="48">
        <v>6.65</v>
      </c>
      <c r="HU219" s="11">
        <v>876.07100000000003</v>
      </c>
      <c r="HV219" s="49">
        <f t="shared" si="1516"/>
        <v>131740</v>
      </c>
      <c r="HW219" s="48">
        <v>13.37702</v>
      </c>
      <c r="HX219" s="11">
        <v>2256.9650000000001</v>
      </c>
      <c r="HY219" s="49">
        <f t="shared" si="1516"/>
        <v>168719.56534414992</v>
      </c>
      <c r="HZ219" s="48">
        <v>0</v>
      </c>
      <c r="IA219" s="11">
        <v>0</v>
      </c>
      <c r="IB219" s="49">
        <f t="shared" si="1516"/>
        <v>0</v>
      </c>
      <c r="IC219" s="48"/>
      <c r="ID219" s="11"/>
      <c r="IE219" s="49"/>
      <c r="IF219" s="48"/>
      <c r="IG219" s="11"/>
      <c r="IH219" s="49"/>
      <c r="II219" s="48"/>
      <c r="IJ219" s="11"/>
      <c r="IK219" s="49"/>
      <c r="IL219" s="48"/>
      <c r="IM219" s="11"/>
      <c r="IN219" s="49"/>
      <c r="IO219" s="48"/>
      <c r="IP219" s="11"/>
      <c r="IQ219" s="49"/>
      <c r="IR219" s="48">
        <v>0</v>
      </c>
      <c r="IS219" s="11">
        <v>0</v>
      </c>
      <c r="IT219" s="49">
        <f t="shared" si="1516"/>
        <v>0</v>
      </c>
      <c r="IU219" s="10">
        <f t="shared" si="1388"/>
        <v>410.45640000000003</v>
      </c>
      <c r="IV219" s="15">
        <f t="shared" si="1389"/>
        <v>40053.83400000001</v>
      </c>
    </row>
    <row r="220" spans="1:376" x14ac:dyDescent="0.3">
      <c r="A220" s="64">
        <v>2020</v>
      </c>
      <c r="B220" s="65" t="s">
        <v>11</v>
      </c>
      <c r="C220" s="48">
        <v>0</v>
      </c>
      <c r="D220" s="11">
        <v>0</v>
      </c>
      <c r="E220" s="49">
        <f t="shared" si="1485"/>
        <v>0</v>
      </c>
      <c r="F220" s="48">
        <v>0</v>
      </c>
      <c r="G220" s="11">
        <v>0</v>
      </c>
      <c r="H220" s="49">
        <f t="shared" si="1513"/>
        <v>0</v>
      </c>
      <c r="I220" s="48">
        <v>4.8182399999999994</v>
      </c>
      <c r="J220" s="11">
        <v>195.95</v>
      </c>
      <c r="K220" s="49">
        <f t="shared" si="1513"/>
        <v>40668.376834694827</v>
      </c>
      <c r="L220" s="48">
        <v>0</v>
      </c>
      <c r="M220" s="11">
        <v>0</v>
      </c>
      <c r="N220" s="49">
        <f t="shared" si="1513"/>
        <v>0</v>
      </c>
      <c r="O220" s="48">
        <v>0</v>
      </c>
      <c r="P220" s="11">
        <v>0</v>
      </c>
      <c r="Q220" s="49">
        <f t="shared" si="1513"/>
        <v>0</v>
      </c>
      <c r="R220" s="48">
        <v>0</v>
      </c>
      <c r="S220" s="11">
        <v>0</v>
      </c>
      <c r="T220" s="49">
        <f t="shared" si="1513"/>
        <v>0</v>
      </c>
      <c r="U220" s="48">
        <v>0</v>
      </c>
      <c r="V220" s="11">
        <v>0</v>
      </c>
      <c r="W220" s="49">
        <f t="shared" si="1513"/>
        <v>0</v>
      </c>
      <c r="X220" s="48">
        <v>22.24</v>
      </c>
      <c r="Y220" s="11">
        <v>1794.17</v>
      </c>
      <c r="Z220" s="49">
        <f t="shared" si="1513"/>
        <v>80673.111510791379</v>
      </c>
      <c r="AA220" s="48">
        <v>0</v>
      </c>
      <c r="AB220" s="11">
        <v>0</v>
      </c>
      <c r="AC220" s="49">
        <f t="shared" si="1487"/>
        <v>0</v>
      </c>
      <c r="AD220" s="48">
        <v>0</v>
      </c>
      <c r="AE220" s="11">
        <v>0</v>
      </c>
      <c r="AF220" s="49">
        <f t="shared" si="1513"/>
        <v>0</v>
      </c>
      <c r="AG220" s="48">
        <v>0</v>
      </c>
      <c r="AH220" s="11">
        <v>0</v>
      </c>
      <c r="AI220" s="49">
        <f t="shared" si="1513"/>
        <v>0</v>
      </c>
      <c r="AJ220" s="48">
        <v>0</v>
      </c>
      <c r="AK220" s="11">
        <v>0</v>
      </c>
      <c r="AL220" s="49">
        <f t="shared" si="1513"/>
        <v>0</v>
      </c>
      <c r="AM220" s="48">
        <v>0</v>
      </c>
      <c r="AN220" s="11">
        <v>0</v>
      </c>
      <c r="AO220" s="49">
        <f t="shared" si="1513"/>
        <v>0</v>
      </c>
      <c r="AP220" s="48">
        <v>0</v>
      </c>
      <c r="AQ220" s="11">
        <v>0</v>
      </c>
      <c r="AR220" s="49">
        <f t="shared" si="1513"/>
        <v>0</v>
      </c>
      <c r="AS220" s="48">
        <v>0</v>
      </c>
      <c r="AT220" s="11">
        <v>0</v>
      </c>
      <c r="AU220" s="49">
        <f t="shared" si="1489"/>
        <v>0</v>
      </c>
      <c r="AV220" s="48">
        <v>0</v>
      </c>
      <c r="AW220" s="11">
        <v>0</v>
      </c>
      <c r="AX220" s="49">
        <f t="shared" si="1513"/>
        <v>0</v>
      </c>
      <c r="AY220" s="48">
        <v>24.611799999999999</v>
      </c>
      <c r="AZ220" s="11">
        <v>2633.6149999999998</v>
      </c>
      <c r="BA220" s="49">
        <f t="shared" si="1513"/>
        <v>107006.19215173209</v>
      </c>
      <c r="BB220" s="48">
        <v>0</v>
      </c>
      <c r="BC220" s="11">
        <v>0</v>
      </c>
      <c r="BD220" s="49">
        <f t="shared" si="1513"/>
        <v>0</v>
      </c>
      <c r="BE220" s="48">
        <v>16.81503</v>
      </c>
      <c r="BF220" s="11">
        <v>717.31799999999998</v>
      </c>
      <c r="BG220" s="49">
        <f t="shared" si="1513"/>
        <v>42659.335130535008</v>
      </c>
      <c r="BH220" s="48">
        <v>0</v>
      </c>
      <c r="BI220" s="11">
        <v>0</v>
      </c>
      <c r="BJ220" s="49">
        <f t="shared" si="1513"/>
        <v>0</v>
      </c>
      <c r="BK220" s="48">
        <v>29.545400000000001</v>
      </c>
      <c r="BL220" s="11">
        <v>3350.4250000000002</v>
      </c>
      <c r="BM220" s="49">
        <f t="shared" si="1513"/>
        <v>113399.2093523865</v>
      </c>
      <c r="BN220" s="48">
        <v>0</v>
      </c>
      <c r="BO220" s="11">
        <v>0</v>
      </c>
      <c r="BP220" s="49">
        <f t="shared" si="1513"/>
        <v>0</v>
      </c>
      <c r="BQ220" s="48">
        <v>79.177600000000012</v>
      </c>
      <c r="BR220" s="11">
        <v>4355.7089999999998</v>
      </c>
      <c r="BS220" s="49">
        <f t="shared" si="1513"/>
        <v>55011.884674453373</v>
      </c>
      <c r="BT220" s="48">
        <v>0</v>
      </c>
      <c r="BU220" s="11">
        <v>0</v>
      </c>
      <c r="BV220" s="49">
        <f t="shared" si="1513"/>
        <v>0</v>
      </c>
      <c r="BW220" s="48">
        <v>0</v>
      </c>
      <c r="BX220" s="11">
        <v>0</v>
      </c>
      <c r="BY220" s="49">
        <f t="shared" si="1513"/>
        <v>0</v>
      </c>
      <c r="BZ220" s="48">
        <v>0</v>
      </c>
      <c r="CA220" s="11">
        <v>0</v>
      </c>
      <c r="CB220" s="49">
        <f t="shared" si="1514"/>
        <v>0</v>
      </c>
      <c r="CC220" s="48">
        <v>7.3297299999999996</v>
      </c>
      <c r="CD220" s="11">
        <v>143.863</v>
      </c>
      <c r="CE220" s="49">
        <f t="shared" si="1514"/>
        <v>19627.325972443734</v>
      </c>
      <c r="CF220" s="48">
        <v>4.2350000000000003</v>
      </c>
      <c r="CG220" s="11">
        <v>876.05200000000002</v>
      </c>
      <c r="CH220" s="49">
        <f t="shared" si="1514"/>
        <v>206859.9763872491</v>
      </c>
      <c r="CI220" s="48">
        <v>0</v>
      </c>
      <c r="CJ220" s="11">
        <v>0</v>
      </c>
      <c r="CK220" s="49">
        <f t="shared" si="1514"/>
        <v>0</v>
      </c>
      <c r="CL220" s="48">
        <v>0</v>
      </c>
      <c r="CM220" s="11">
        <v>0</v>
      </c>
      <c r="CN220" s="49">
        <f t="shared" si="1514"/>
        <v>0</v>
      </c>
      <c r="CO220" s="48">
        <v>0</v>
      </c>
      <c r="CP220" s="11">
        <v>0</v>
      </c>
      <c r="CQ220" s="49">
        <f t="shared" si="1514"/>
        <v>0</v>
      </c>
      <c r="CR220" s="48">
        <v>0</v>
      </c>
      <c r="CS220" s="11">
        <v>0</v>
      </c>
      <c r="CT220" s="49">
        <f t="shared" si="1514"/>
        <v>0</v>
      </c>
      <c r="CU220" s="48">
        <v>0</v>
      </c>
      <c r="CV220" s="11">
        <v>0</v>
      </c>
      <c r="CW220" s="49">
        <f t="shared" si="1514"/>
        <v>0</v>
      </c>
      <c r="CX220" s="48">
        <v>0.84</v>
      </c>
      <c r="CY220" s="11">
        <v>340.92599999999999</v>
      </c>
      <c r="CZ220" s="49">
        <f t="shared" si="1514"/>
        <v>405864.28571428568</v>
      </c>
      <c r="DA220" s="48">
        <v>0</v>
      </c>
      <c r="DB220" s="11">
        <v>0</v>
      </c>
      <c r="DC220" s="49">
        <f t="shared" si="1514"/>
        <v>0</v>
      </c>
      <c r="DD220" s="48">
        <v>0</v>
      </c>
      <c r="DE220" s="11">
        <v>0</v>
      </c>
      <c r="DF220" s="49">
        <f t="shared" si="1514"/>
        <v>0</v>
      </c>
      <c r="DG220" s="48">
        <v>0</v>
      </c>
      <c r="DH220" s="11">
        <v>0</v>
      </c>
      <c r="DI220" s="49">
        <f t="shared" si="1514"/>
        <v>0</v>
      </c>
      <c r="DJ220" s="48">
        <v>0</v>
      </c>
      <c r="DK220" s="11">
        <v>0</v>
      </c>
      <c r="DL220" s="49">
        <f t="shared" si="1514"/>
        <v>0</v>
      </c>
      <c r="DM220" s="48">
        <v>2.4E-2</v>
      </c>
      <c r="DN220" s="11">
        <v>0.91600000000000004</v>
      </c>
      <c r="DO220" s="49">
        <f t="shared" si="1514"/>
        <v>38166.666666666664</v>
      </c>
      <c r="DP220" s="48">
        <v>0</v>
      </c>
      <c r="DQ220" s="11">
        <v>0</v>
      </c>
      <c r="DR220" s="49">
        <f t="shared" si="1514"/>
        <v>0</v>
      </c>
      <c r="DS220" s="48">
        <v>0</v>
      </c>
      <c r="DT220" s="11">
        <v>0</v>
      </c>
      <c r="DU220" s="49">
        <v>0</v>
      </c>
      <c r="DV220" s="48">
        <v>59.139000000000003</v>
      </c>
      <c r="DW220" s="11">
        <v>1886.134</v>
      </c>
      <c r="DX220" s="49">
        <f t="shared" si="1514"/>
        <v>31893.234582931735</v>
      </c>
      <c r="DY220" s="48">
        <v>0</v>
      </c>
      <c r="DZ220" s="11">
        <v>0</v>
      </c>
      <c r="EA220" s="49">
        <f t="shared" si="1514"/>
        <v>0</v>
      </c>
      <c r="EB220" s="48">
        <v>0</v>
      </c>
      <c r="EC220" s="11">
        <v>0</v>
      </c>
      <c r="ED220" s="49">
        <f t="shared" si="1514"/>
        <v>0</v>
      </c>
      <c r="EE220" s="48">
        <v>0</v>
      </c>
      <c r="EF220" s="11">
        <v>0</v>
      </c>
      <c r="EG220" s="49">
        <f t="shared" si="1514"/>
        <v>0</v>
      </c>
      <c r="EH220" s="48">
        <v>0</v>
      </c>
      <c r="EI220" s="11">
        <v>0</v>
      </c>
      <c r="EJ220" s="49">
        <f t="shared" si="1514"/>
        <v>0</v>
      </c>
      <c r="EK220" s="48">
        <v>0</v>
      </c>
      <c r="EL220" s="11">
        <v>0</v>
      </c>
      <c r="EM220" s="49">
        <f t="shared" si="1500"/>
        <v>0</v>
      </c>
      <c r="EN220" s="48">
        <v>0.35473000000000005</v>
      </c>
      <c r="EO220" s="11">
        <v>29.099</v>
      </c>
      <c r="EP220" s="49">
        <f t="shared" si="1514"/>
        <v>82031.404166549197</v>
      </c>
      <c r="EQ220" s="48">
        <v>48.149800000000006</v>
      </c>
      <c r="ER220" s="11">
        <v>5461.5929999999998</v>
      </c>
      <c r="ES220" s="49">
        <f t="shared" si="1514"/>
        <v>113429.19389073265</v>
      </c>
      <c r="ET220" s="48">
        <v>0</v>
      </c>
      <c r="EU220" s="11">
        <v>0</v>
      </c>
      <c r="EV220" s="49">
        <f t="shared" si="1515"/>
        <v>0</v>
      </c>
      <c r="EW220" s="48">
        <v>0</v>
      </c>
      <c r="EX220" s="11">
        <v>0</v>
      </c>
      <c r="EY220" s="49">
        <f t="shared" si="1515"/>
        <v>0</v>
      </c>
      <c r="EZ220" s="48">
        <v>0</v>
      </c>
      <c r="FA220" s="11">
        <v>0</v>
      </c>
      <c r="FB220" s="49">
        <f t="shared" si="1515"/>
        <v>0</v>
      </c>
      <c r="FC220" s="48">
        <v>0</v>
      </c>
      <c r="FD220" s="11">
        <v>0</v>
      </c>
      <c r="FE220" s="49">
        <f t="shared" si="1515"/>
        <v>0</v>
      </c>
      <c r="FF220" s="48">
        <v>0</v>
      </c>
      <c r="FG220" s="11">
        <v>0</v>
      </c>
      <c r="FH220" s="49">
        <f t="shared" si="1515"/>
        <v>0</v>
      </c>
      <c r="FI220" s="48">
        <v>0</v>
      </c>
      <c r="FJ220" s="11">
        <v>0</v>
      </c>
      <c r="FK220" s="49">
        <f t="shared" si="1515"/>
        <v>0</v>
      </c>
      <c r="FL220" s="48">
        <v>0</v>
      </c>
      <c r="FM220" s="11">
        <v>0</v>
      </c>
      <c r="FN220" s="49">
        <f t="shared" si="1515"/>
        <v>0</v>
      </c>
      <c r="FO220" s="48">
        <v>0.1716</v>
      </c>
      <c r="FP220" s="11">
        <v>16.087</v>
      </c>
      <c r="FQ220" s="49">
        <f t="shared" si="1515"/>
        <v>93747.086247086248</v>
      </c>
      <c r="FR220" s="48">
        <v>0</v>
      </c>
      <c r="FS220" s="11">
        <v>0</v>
      </c>
      <c r="FT220" s="49">
        <f t="shared" si="1515"/>
        <v>0</v>
      </c>
      <c r="FU220" s="48">
        <v>0</v>
      </c>
      <c r="FV220" s="11">
        <v>0</v>
      </c>
      <c r="FW220" s="49">
        <f t="shared" si="1515"/>
        <v>0</v>
      </c>
      <c r="FX220" s="48">
        <v>0</v>
      </c>
      <c r="FY220" s="11">
        <v>0</v>
      </c>
      <c r="FZ220" s="49">
        <f t="shared" si="1515"/>
        <v>0</v>
      </c>
      <c r="GA220" s="48">
        <v>0</v>
      </c>
      <c r="GB220" s="11">
        <v>0</v>
      </c>
      <c r="GC220" s="49">
        <f t="shared" si="1515"/>
        <v>0</v>
      </c>
      <c r="GD220" s="48">
        <v>0.192</v>
      </c>
      <c r="GE220" s="11">
        <v>20.321999999999999</v>
      </c>
      <c r="GF220" s="49">
        <f t="shared" si="1515"/>
        <v>105843.75</v>
      </c>
      <c r="GG220" s="48">
        <v>0</v>
      </c>
      <c r="GH220" s="11">
        <v>0</v>
      </c>
      <c r="GI220" s="49">
        <f t="shared" si="1515"/>
        <v>0</v>
      </c>
      <c r="GJ220" s="48">
        <v>0</v>
      </c>
      <c r="GK220" s="11">
        <v>0</v>
      </c>
      <c r="GL220" s="49">
        <f t="shared" si="1515"/>
        <v>0</v>
      </c>
      <c r="GM220" s="48">
        <v>23.603759999999998</v>
      </c>
      <c r="GN220" s="11">
        <v>3079.9059999999999</v>
      </c>
      <c r="GO220" s="49">
        <f t="shared" si="1515"/>
        <v>130483.70259653547</v>
      </c>
      <c r="GP220" s="48">
        <v>0</v>
      </c>
      <c r="GQ220" s="11">
        <v>0</v>
      </c>
      <c r="GR220" s="49">
        <f t="shared" si="1515"/>
        <v>0</v>
      </c>
      <c r="GS220" s="48">
        <v>0.29499999999999998</v>
      </c>
      <c r="GT220" s="11">
        <v>83.694999999999993</v>
      </c>
      <c r="GU220" s="49">
        <f t="shared" si="1515"/>
        <v>283711.86440677964</v>
      </c>
      <c r="GV220" s="48">
        <v>0</v>
      </c>
      <c r="GW220" s="11">
        <v>0</v>
      </c>
      <c r="GX220" s="49">
        <f t="shared" si="1515"/>
        <v>0</v>
      </c>
      <c r="GY220" s="48">
        <v>0</v>
      </c>
      <c r="GZ220" s="11">
        <v>0</v>
      </c>
      <c r="HA220" s="49">
        <f t="shared" si="1515"/>
        <v>0</v>
      </c>
      <c r="HB220" s="48">
        <v>0</v>
      </c>
      <c r="HC220" s="11">
        <v>0</v>
      </c>
      <c r="HD220" s="49">
        <f t="shared" si="1515"/>
        <v>0</v>
      </c>
      <c r="HE220" s="48">
        <v>0</v>
      </c>
      <c r="HF220" s="11">
        <v>0</v>
      </c>
      <c r="HG220" s="49">
        <f t="shared" si="1515"/>
        <v>0</v>
      </c>
      <c r="HH220" s="48">
        <v>0</v>
      </c>
      <c r="HI220" s="11">
        <v>0</v>
      </c>
      <c r="HJ220" s="49">
        <f t="shared" si="1516"/>
        <v>0</v>
      </c>
      <c r="HK220" s="48">
        <v>0</v>
      </c>
      <c r="HL220" s="11">
        <v>0</v>
      </c>
      <c r="HM220" s="49">
        <f t="shared" si="1516"/>
        <v>0</v>
      </c>
      <c r="HN220" s="48">
        <v>0</v>
      </c>
      <c r="HO220" s="11">
        <v>0</v>
      </c>
      <c r="HP220" s="49">
        <f t="shared" si="1516"/>
        <v>0</v>
      </c>
      <c r="HQ220" s="48">
        <v>0</v>
      </c>
      <c r="HR220" s="11">
        <v>0</v>
      </c>
      <c r="HS220" s="49">
        <f t="shared" si="1516"/>
        <v>0</v>
      </c>
      <c r="HT220" s="48">
        <v>32.456000000000003</v>
      </c>
      <c r="HU220" s="11">
        <v>3133.6590000000001</v>
      </c>
      <c r="HV220" s="49">
        <f t="shared" si="1516"/>
        <v>96550.992112398322</v>
      </c>
      <c r="HW220" s="48">
        <v>5.96882</v>
      </c>
      <c r="HX220" s="11">
        <v>667.87900000000002</v>
      </c>
      <c r="HY220" s="49">
        <f t="shared" si="1516"/>
        <v>111894.64584289692</v>
      </c>
      <c r="HZ220" s="48">
        <v>1.14E-3</v>
      </c>
      <c r="IA220" s="11">
        <v>0.17</v>
      </c>
      <c r="IB220" s="49">
        <f t="shared" si="1516"/>
        <v>149122.80701754388</v>
      </c>
      <c r="IC220" s="48"/>
      <c r="ID220" s="11"/>
      <c r="IE220" s="49"/>
      <c r="IF220" s="48"/>
      <c r="IG220" s="11"/>
      <c r="IH220" s="49"/>
      <c r="II220" s="48"/>
      <c r="IJ220" s="11"/>
      <c r="IK220" s="49"/>
      <c r="IL220" s="48"/>
      <c r="IM220" s="11"/>
      <c r="IN220" s="49"/>
      <c r="IO220" s="48"/>
      <c r="IP220" s="11"/>
      <c r="IQ220" s="49"/>
      <c r="IR220" s="48">
        <v>0</v>
      </c>
      <c r="IS220" s="11">
        <v>0</v>
      </c>
      <c r="IT220" s="49">
        <f t="shared" si="1516"/>
        <v>0</v>
      </c>
      <c r="IU220" s="10">
        <f t="shared" si="1388"/>
        <v>359.96865000000014</v>
      </c>
      <c r="IV220" s="15">
        <f t="shared" si="1389"/>
        <v>28787.487999999994</v>
      </c>
    </row>
    <row r="221" spans="1:376" x14ac:dyDescent="0.3">
      <c r="A221" s="64">
        <v>2020</v>
      </c>
      <c r="B221" s="65" t="s">
        <v>12</v>
      </c>
      <c r="C221" s="48">
        <v>0</v>
      </c>
      <c r="D221" s="11">
        <v>0</v>
      </c>
      <c r="E221" s="49">
        <f t="shared" si="1485"/>
        <v>0</v>
      </c>
      <c r="F221" s="48">
        <v>0</v>
      </c>
      <c r="G221" s="11">
        <v>0</v>
      </c>
      <c r="H221" s="49">
        <f t="shared" si="1513"/>
        <v>0</v>
      </c>
      <c r="I221" s="48">
        <v>0</v>
      </c>
      <c r="J221" s="11">
        <v>0</v>
      </c>
      <c r="K221" s="49">
        <f t="shared" si="1513"/>
        <v>0</v>
      </c>
      <c r="L221" s="48">
        <v>0</v>
      </c>
      <c r="M221" s="11">
        <v>0</v>
      </c>
      <c r="N221" s="49">
        <f t="shared" si="1513"/>
        <v>0</v>
      </c>
      <c r="O221" s="48">
        <v>0</v>
      </c>
      <c r="P221" s="11">
        <v>0</v>
      </c>
      <c r="Q221" s="49">
        <f t="shared" si="1513"/>
        <v>0</v>
      </c>
      <c r="R221" s="77">
        <v>15.3</v>
      </c>
      <c r="S221" s="78">
        <v>615.53800000000001</v>
      </c>
      <c r="T221" s="49">
        <f t="shared" si="1513"/>
        <v>40231.241830065359</v>
      </c>
      <c r="U221" s="48">
        <v>0</v>
      </c>
      <c r="V221" s="11">
        <v>0</v>
      </c>
      <c r="W221" s="49">
        <f t="shared" si="1513"/>
        <v>0</v>
      </c>
      <c r="X221" s="77">
        <v>36.9</v>
      </c>
      <c r="Y221" s="78">
        <v>3050.2339999999999</v>
      </c>
      <c r="Z221" s="49">
        <f t="shared" si="1513"/>
        <v>82662.16802168022</v>
      </c>
      <c r="AA221" s="48">
        <v>0</v>
      </c>
      <c r="AB221" s="11">
        <v>0</v>
      </c>
      <c r="AC221" s="49">
        <f t="shared" si="1487"/>
        <v>0</v>
      </c>
      <c r="AD221" s="48">
        <v>0</v>
      </c>
      <c r="AE221" s="11">
        <v>0</v>
      </c>
      <c r="AF221" s="49">
        <f t="shared" si="1513"/>
        <v>0</v>
      </c>
      <c r="AG221" s="48">
        <v>0</v>
      </c>
      <c r="AH221" s="11">
        <v>0</v>
      </c>
      <c r="AI221" s="49">
        <f t="shared" si="1513"/>
        <v>0</v>
      </c>
      <c r="AJ221" s="48">
        <v>0</v>
      </c>
      <c r="AK221" s="11">
        <v>0</v>
      </c>
      <c r="AL221" s="49">
        <f t="shared" si="1513"/>
        <v>0</v>
      </c>
      <c r="AM221" s="77">
        <v>0.42499999999999999</v>
      </c>
      <c r="AN221" s="78">
        <v>99.915000000000006</v>
      </c>
      <c r="AO221" s="49">
        <f t="shared" si="1513"/>
        <v>235094.11764705885</v>
      </c>
      <c r="AP221" s="48">
        <v>0</v>
      </c>
      <c r="AQ221" s="11">
        <v>0</v>
      </c>
      <c r="AR221" s="49">
        <f t="shared" si="1513"/>
        <v>0</v>
      </c>
      <c r="AS221" s="48">
        <v>0</v>
      </c>
      <c r="AT221" s="11">
        <v>0</v>
      </c>
      <c r="AU221" s="49">
        <f t="shared" si="1489"/>
        <v>0</v>
      </c>
      <c r="AV221" s="48">
        <v>0</v>
      </c>
      <c r="AW221" s="11">
        <v>0</v>
      </c>
      <c r="AX221" s="49">
        <f t="shared" si="1513"/>
        <v>0</v>
      </c>
      <c r="AY221" s="77">
        <v>79.678200000000004</v>
      </c>
      <c r="AZ221" s="78">
        <v>8731.2090000000007</v>
      </c>
      <c r="BA221" s="49">
        <f t="shared" si="1513"/>
        <v>109580.90167699572</v>
      </c>
      <c r="BB221" s="48">
        <v>0</v>
      </c>
      <c r="BC221" s="11">
        <v>0</v>
      </c>
      <c r="BD221" s="49">
        <f t="shared" si="1513"/>
        <v>0</v>
      </c>
      <c r="BE221" s="77">
        <v>10.957469999999999</v>
      </c>
      <c r="BF221" s="78">
        <v>2102.308</v>
      </c>
      <c r="BG221" s="49">
        <f t="shared" si="1513"/>
        <v>191860.71237247286</v>
      </c>
      <c r="BH221" s="48">
        <v>0</v>
      </c>
      <c r="BI221" s="11">
        <v>0</v>
      </c>
      <c r="BJ221" s="49">
        <f t="shared" si="1513"/>
        <v>0</v>
      </c>
      <c r="BK221" s="77">
        <v>11.025</v>
      </c>
      <c r="BL221" s="78">
        <v>1405.559</v>
      </c>
      <c r="BM221" s="49">
        <f t="shared" si="1513"/>
        <v>127488.3446712018</v>
      </c>
      <c r="BN221" s="48">
        <v>0</v>
      </c>
      <c r="BO221" s="11">
        <v>0</v>
      </c>
      <c r="BP221" s="49">
        <f t="shared" si="1513"/>
        <v>0</v>
      </c>
      <c r="BQ221" s="77">
        <v>110.40652</v>
      </c>
      <c r="BR221" s="78">
        <v>6250.8509999999997</v>
      </c>
      <c r="BS221" s="49">
        <f t="shared" si="1513"/>
        <v>56616.683507459522</v>
      </c>
      <c r="BT221" s="48">
        <v>0</v>
      </c>
      <c r="BU221" s="11">
        <v>0</v>
      </c>
      <c r="BV221" s="49">
        <f t="shared" si="1513"/>
        <v>0</v>
      </c>
      <c r="BW221" s="48">
        <v>0</v>
      </c>
      <c r="BX221" s="11">
        <v>0</v>
      </c>
      <c r="BY221" s="49">
        <f t="shared" si="1513"/>
        <v>0</v>
      </c>
      <c r="BZ221" s="48">
        <v>0</v>
      </c>
      <c r="CA221" s="11">
        <v>0</v>
      </c>
      <c r="CB221" s="49">
        <f t="shared" si="1514"/>
        <v>0</v>
      </c>
      <c r="CC221" s="48">
        <v>0</v>
      </c>
      <c r="CD221" s="11">
        <v>0</v>
      </c>
      <c r="CE221" s="49">
        <f t="shared" si="1514"/>
        <v>0</v>
      </c>
      <c r="CF221" s="77">
        <v>0.46</v>
      </c>
      <c r="CG221" s="78">
        <v>155.92400000000001</v>
      </c>
      <c r="CH221" s="49">
        <f t="shared" si="1514"/>
        <v>338965.21739130432</v>
      </c>
      <c r="CI221" s="48">
        <v>0</v>
      </c>
      <c r="CJ221" s="11">
        <v>0</v>
      </c>
      <c r="CK221" s="49">
        <f t="shared" si="1514"/>
        <v>0</v>
      </c>
      <c r="CL221" s="48">
        <v>0</v>
      </c>
      <c r="CM221" s="11">
        <v>0</v>
      </c>
      <c r="CN221" s="49">
        <f t="shared" si="1514"/>
        <v>0</v>
      </c>
      <c r="CO221" s="48">
        <v>0</v>
      </c>
      <c r="CP221" s="11">
        <v>0</v>
      </c>
      <c r="CQ221" s="49">
        <f t="shared" si="1514"/>
        <v>0</v>
      </c>
      <c r="CR221" s="48">
        <v>0</v>
      </c>
      <c r="CS221" s="11">
        <v>0</v>
      </c>
      <c r="CT221" s="49">
        <f t="shared" si="1514"/>
        <v>0</v>
      </c>
      <c r="CU221" s="48">
        <v>0</v>
      </c>
      <c r="CV221" s="11">
        <v>0</v>
      </c>
      <c r="CW221" s="49">
        <f t="shared" si="1514"/>
        <v>0</v>
      </c>
      <c r="CX221" s="77">
        <v>0.79500000000000004</v>
      </c>
      <c r="CY221" s="78">
        <v>318.58</v>
      </c>
      <c r="CZ221" s="49">
        <f t="shared" si="1514"/>
        <v>400729.55974842759</v>
      </c>
      <c r="DA221" s="48">
        <v>0</v>
      </c>
      <c r="DB221" s="11">
        <v>0</v>
      </c>
      <c r="DC221" s="49">
        <f t="shared" si="1514"/>
        <v>0</v>
      </c>
      <c r="DD221" s="48">
        <v>0</v>
      </c>
      <c r="DE221" s="11">
        <v>0</v>
      </c>
      <c r="DF221" s="49">
        <f t="shared" si="1514"/>
        <v>0</v>
      </c>
      <c r="DG221" s="48">
        <v>0</v>
      </c>
      <c r="DH221" s="11">
        <v>0</v>
      </c>
      <c r="DI221" s="49">
        <f t="shared" si="1514"/>
        <v>0</v>
      </c>
      <c r="DJ221" s="48">
        <v>0</v>
      </c>
      <c r="DK221" s="11">
        <v>0</v>
      </c>
      <c r="DL221" s="49">
        <f t="shared" si="1514"/>
        <v>0</v>
      </c>
      <c r="DM221" s="48">
        <v>0</v>
      </c>
      <c r="DN221" s="11">
        <v>0</v>
      </c>
      <c r="DO221" s="49">
        <f t="shared" si="1514"/>
        <v>0</v>
      </c>
      <c r="DP221" s="48">
        <v>0</v>
      </c>
      <c r="DQ221" s="11">
        <v>0</v>
      </c>
      <c r="DR221" s="49">
        <f t="shared" si="1514"/>
        <v>0</v>
      </c>
      <c r="DS221" s="77">
        <v>0</v>
      </c>
      <c r="DT221" s="78">
        <v>0</v>
      </c>
      <c r="DU221" s="49">
        <v>0</v>
      </c>
      <c r="DV221" s="77">
        <v>39.427199999999999</v>
      </c>
      <c r="DW221" s="78">
        <v>1156.278</v>
      </c>
      <c r="DX221" s="49">
        <f t="shared" si="1514"/>
        <v>29326.91137083029</v>
      </c>
      <c r="DY221" s="48">
        <v>0</v>
      </c>
      <c r="DZ221" s="11">
        <v>0</v>
      </c>
      <c r="EA221" s="49">
        <f t="shared" si="1514"/>
        <v>0</v>
      </c>
      <c r="EB221" s="48">
        <v>0</v>
      </c>
      <c r="EC221" s="11">
        <v>0</v>
      </c>
      <c r="ED221" s="49">
        <f t="shared" si="1514"/>
        <v>0</v>
      </c>
      <c r="EE221" s="48">
        <v>0</v>
      </c>
      <c r="EF221" s="11">
        <v>0</v>
      </c>
      <c r="EG221" s="49">
        <f t="shared" si="1514"/>
        <v>0</v>
      </c>
      <c r="EH221" s="48">
        <v>0</v>
      </c>
      <c r="EI221" s="11">
        <v>0</v>
      </c>
      <c r="EJ221" s="49">
        <f t="shared" si="1514"/>
        <v>0</v>
      </c>
      <c r="EK221" s="48">
        <v>0</v>
      </c>
      <c r="EL221" s="11">
        <v>0</v>
      </c>
      <c r="EM221" s="49">
        <f t="shared" si="1500"/>
        <v>0</v>
      </c>
      <c r="EN221" s="77">
        <v>0.23871999999999999</v>
      </c>
      <c r="EO221" s="78">
        <v>20.138000000000002</v>
      </c>
      <c r="EP221" s="49">
        <f t="shared" si="1514"/>
        <v>84358.243967828428</v>
      </c>
      <c r="EQ221" s="77">
        <v>86.449600000000004</v>
      </c>
      <c r="ER221" s="78">
        <v>8690.4850000000006</v>
      </c>
      <c r="ES221" s="49">
        <f t="shared" si="1514"/>
        <v>100526.60741056059</v>
      </c>
      <c r="ET221" s="48">
        <v>0</v>
      </c>
      <c r="EU221" s="11">
        <v>0</v>
      </c>
      <c r="EV221" s="49">
        <f t="shared" si="1515"/>
        <v>0</v>
      </c>
      <c r="EW221" s="48">
        <v>0</v>
      </c>
      <c r="EX221" s="11">
        <v>0</v>
      </c>
      <c r="EY221" s="49">
        <f t="shared" si="1515"/>
        <v>0</v>
      </c>
      <c r="EZ221" s="48">
        <v>0</v>
      </c>
      <c r="FA221" s="11">
        <v>0</v>
      </c>
      <c r="FB221" s="49">
        <f t="shared" si="1515"/>
        <v>0</v>
      </c>
      <c r="FC221" s="48">
        <v>0</v>
      </c>
      <c r="FD221" s="11">
        <v>0</v>
      </c>
      <c r="FE221" s="49">
        <f t="shared" si="1515"/>
        <v>0</v>
      </c>
      <c r="FF221" s="48">
        <v>0</v>
      </c>
      <c r="FG221" s="11">
        <v>0</v>
      </c>
      <c r="FH221" s="49">
        <f t="shared" si="1515"/>
        <v>0</v>
      </c>
      <c r="FI221" s="48">
        <v>0</v>
      </c>
      <c r="FJ221" s="11">
        <v>0</v>
      </c>
      <c r="FK221" s="49">
        <f t="shared" si="1515"/>
        <v>0</v>
      </c>
      <c r="FL221" s="48">
        <v>0</v>
      </c>
      <c r="FM221" s="11">
        <v>0</v>
      </c>
      <c r="FN221" s="49">
        <f t="shared" si="1515"/>
        <v>0</v>
      </c>
      <c r="FO221" s="48">
        <v>0</v>
      </c>
      <c r="FP221" s="11">
        <v>0</v>
      </c>
      <c r="FQ221" s="49">
        <f t="shared" si="1515"/>
        <v>0</v>
      </c>
      <c r="FR221" s="48">
        <v>0</v>
      </c>
      <c r="FS221" s="11">
        <v>0</v>
      </c>
      <c r="FT221" s="49">
        <f t="shared" si="1515"/>
        <v>0</v>
      </c>
      <c r="FU221" s="48">
        <v>0</v>
      </c>
      <c r="FV221" s="11">
        <v>0</v>
      </c>
      <c r="FW221" s="49">
        <f t="shared" si="1515"/>
        <v>0</v>
      </c>
      <c r="FX221" s="48">
        <v>0</v>
      </c>
      <c r="FY221" s="11">
        <v>0</v>
      </c>
      <c r="FZ221" s="49">
        <f t="shared" si="1515"/>
        <v>0</v>
      </c>
      <c r="GA221" s="48">
        <v>0</v>
      </c>
      <c r="GB221" s="11">
        <v>0</v>
      </c>
      <c r="GC221" s="49">
        <f t="shared" si="1515"/>
        <v>0</v>
      </c>
      <c r="GD221" s="77">
        <v>26.5152</v>
      </c>
      <c r="GE221" s="78">
        <v>3034.6970000000001</v>
      </c>
      <c r="GF221" s="49">
        <f t="shared" si="1515"/>
        <v>114451.22043205408</v>
      </c>
      <c r="GG221" s="48">
        <v>0</v>
      </c>
      <c r="GH221" s="11">
        <v>0</v>
      </c>
      <c r="GI221" s="49">
        <f t="shared" si="1515"/>
        <v>0</v>
      </c>
      <c r="GJ221" s="48">
        <v>0</v>
      </c>
      <c r="GK221" s="11">
        <v>0</v>
      </c>
      <c r="GL221" s="49">
        <f t="shared" si="1515"/>
        <v>0</v>
      </c>
      <c r="GM221" s="77">
        <v>11.9064</v>
      </c>
      <c r="GN221" s="78">
        <v>1509.4549999999999</v>
      </c>
      <c r="GO221" s="49">
        <f t="shared" si="1515"/>
        <v>126776.77551568903</v>
      </c>
      <c r="GP221" s="48">
        <v>0</v>
      </c>
      <c r="GQ221" s="11">
        <v>0</v>
      </c>
      <c r="GR221" s="49">
        <f t="shared" si="1515"/>
        <v>0</v>
      </c>
      <c r="GS221" s="77">
        <v>0.42</v>
      </c>
      <c r="GT221" s="78">
        <v>99.069000000000003</v>
      </c>
      <c r="GU221" s="49">
        <f t="shared" si="1515"/>
        <v>235878.57142857142</v>
      </c>
      <c r="GV221" s="48">
        <v>0</v>
      </c>
      <c r="GW221" s="11">
        <v>0</v>
      </c>
      <c r="GX221" s="49">
        <f t="shared" si="1515"/>
        <v>0</v>
      </c>
      <c r="GY221" s="48">
        <v>0</v>
      </c>
      <c r="GZ221" s="11">
        <v>0</v>
      </c>
      <c r="HA221" s="49">
        <f t="shared" si="1515"/>
        <v>0</v>
      </c>
      <c r="HB221" s="48">
        <v>0</v>
      </c>
      <c r="HC221" s="11">
        <v>0</v>
      </c>
      <c r="HD221" s="49">
        <f t="shared" si="1515"/>
        <v>0</v>
      </c>
      <c r="HE221" s="48">
        <v>0</v>
      </c>
      <c r="HF221" s="11">
        <v>0</v>
      </c>
      <c r="HG221" s="49">
        <f t="shared" si="1515"/>
        <v>0</v>
      </c>
      <c r="HH221" s="48">
        <v>0</v>
      </c>
      <c r="HI221" s="11">
        <v>0</v>
      </c>
      <c r="HJ221" s="49">
        <f t="shared" si="1516"/>
        <v>0</v>
      </c>
      <c r="HK221" s="48">
        <v>0</v>
      </c>
      <c r="HL221" s="11">
        <v>0</v>
      </c>
      <c r="HM221" s="49">
        <f t="shared" si="1516"/>
        <v>0</v>
      </c>
      <c r="HN221" s="48">
        <v>0</v>
      </c>
      <c r="HO221" s="11">
        <v>0</v>
      </c>
      <c r="HP221" s="49">
        <f t="shared" si="1516"/>
        <v>0</v>
      </c>
      <c r="HQ221" s="48">
        <v>0</v>
      </c>
      <c r="HR221" s="11">
        <v>0</v>
      </c>
      <c r="HS221" s="49">
        <f t="shared" si="1516"/>
        <v>0</v>
      </c>
      <c r="HT221" s="77">
        <v>7.8410000000000002</v>
      </c>
      <c r="HU221" s="78">
        <v>1022.998</v>
      </c>
      <c r="HV221" s="49">
        <f t="shared" si="1516"/>
        <v>130467.7974748119</v>
      </c>
      <c r="HW221" s="77">
        <v>4.4192</v>
      </c>
      <c r="HX221" s="78">
        <v>195.26300000000001</v>
      </c>
      <c r="HY221" s="49">
        <f t="shared" si="1516"/>
        <v>44185.146632874726</v>
      </c>
      <c r="HZ221" s="48">
        <v>0</v>
      </c>
      <c r="IA221" s="11">
        <v>0</v>
      </c>
      <c r="IB221" s="49">
        <f t="shared" si="1516"/>
        <v>0</v>
      </c>
      <c r="IC221" s="48"/>
      <c r="ID221" s="11"/>
      <c r="IE221" s="49"/>
      <c r="IF221" s="48"/>
      <c r="IG221" s="11"/>
      <c r="IH221" s="49"/>
      <c r="II221" s="48"/>
      <c r="IJ221" s="11"/>
      <c r="IK221" s="49"/>
      <c r="IL221" s="48"/>
      <c r="IM221" s="11"/>
      <c r="IN221" s="49"/>
      <c r="IO221" s="48"/>
      <c r="IP221" s="11"/>
      <c r="IQ221" s="49"/>
      <c r="IR221" s="48">
        <v>0</v>
      </c>
      <c r="IS221" s="11">
        <v>0</v>
      </c>
      <c r="IT221" s="49">
        <f t="shared" si="1516"/>
        <v>0</v>
      </c>
      <c r="IU221" s="10">
        <f t="shared" si="1388"/>
        <v>443.16451000000001</v>
      </c>
      <c r="IV221" s="15">
        <f t="shared" si="1389"/>
        <v>38458.500999999997</v>
      </c>
    </row>
    <row r="222" spans="1:376" x14ac:dyDescent="0.3">
      <c r="A222" s="64">
        <v>2020</v>
      </c>
      <c r="B222" s="65" t="s">
        <v>13</v>
      </c>
      <c r="C222" s="48">
        <v>0</v>
      </c>
      <c r="D222" s="11">
        <v>0</v>
      </c>
      <c r="E222" s="49">
        <f t="shared" si="1485"/>
        <v>0</v>
      </c>
      <c r="F222" s="48">
        <v>0</v>
      </c>
      <c r="G222" s="11">
        <v>0</v>
      </c>
      <c r="H222" s="49">
        <f t="shared" si="1513"/>
        <v>0</v>
      </c>
      <c r="I222" s="48">
        <v>0</v>
      </c>
      <c r="J222" s="11">
        <v>0</v>
      </c>
      <c r="K222" s="49">
        <f t="shared" si="1513"/>
        <v>0</v>
      </c>
      <c r="L222" s="48">
        <v>0</v>
      </c>
      <c r="M222" s="11">
        <v>0</v>
      </c>
      <c r="N222" s="49">
        <f t="shared" si="1513"/>
        <v>0</v>
      </c>
      <c r="O222" s="48">
        <v>0</v>
      </c>
      <c r="P222" s="11">
        <v>0</v>
      </c>
      <c r="Q222" s="49">
        <f t="shared" si="1513"/>
        <v>0</v>
      </c>
      <c r="R222" s="48">
        <v>0</v>
      </c>
      <c r="S222" s="11">
        <v>0</v>
      </c>
      <c r="T222" s="49">
        <f t="shared" si="1513"/>
        <v>0</v>
      </c>
      <c r="U222" s="48">
        <v>0</v>
      </c>
      <c r="V222" s="11">
        <v>0</v>
      </c>
      <c r="W222" s="49">
        <f t="shared" si="1513"/>
        <v>0</v>
      </c>
      <c r="X222" s="79">
        <v>14</v>
      </c>
      <c r="Y222" s="18">
        <v>1118.2429999999999</v>
      </c>
      <c r="Z222" s="49">
        <f t="shared" si="1513"/>
        <v>79874.5</v>
      </c>
      <c r="AA222" s="48">
        <v>0</v>
      </c>
      <c r="AB222" s="11">
        <v>0</v>
      </c>
      <c r="AC222" s="49">
        <f t="shared" si="1487"/>
        <v>0</v>
      </c>
      <c r="AD222" s="48">
        <v>0</v>
      </c>
      <c r="AE222" s="11">
        <v>0</v>
      </c>
      <c r="AF222" s="49">
        <f t="shared" si="1513"/>
        <v>0</v>
      </c>
      <c r="AG222" s="48">
        <v>0</v>
      </c>
      <c r="AH222" s="11">
        <v>0</v>
      </c>
      <c r="AI222" s="49">
        <f t="shared" si="1513"/>
        <v>0</v>
      </c>
      <c r="AJ222" s="48">
        <v>0</v>
      </c>
      <c r="AK222" s="11">
        <v>0</v>
      </c>
      <c r="AL222" s="49">
        <f t="shared" si="1513"/>
        <v>0</v>
      </c>
      <c r="AM222" s="48">
        <v>0</v>
      </c>
      <c r="AN222" s="11">
        <v>0</v>
      </c>
      <c r="AO222" s="49">
        <f t="shared" si="1513"/>
        <v>0</v>
      </c>
      <c r="AP222" s="48">
        <v>0</v>
      </c>
      <c r="AQ222" s="11">
        <v>0</v>
      </c>
      <c r="AR222" s="49">
        <f t="shared" si="1513"/>
        <v>0</v>
      </c>
      <c r="AS222" s="48">
        <v>0</v>
      </c>
      <c r="AT222" s="11">
        <v>0</v>
      </c>
      <c r="AU222" s="49">
        <f t="shared" si="1489"/>
        <v>0</v>
      </c>
      <c r="AV222" s="48">
        <v>0</v>
      </c>
      <c r="AW222" s="11">
        <v>0</v>
      </c>
      <c r="AX222" s="49">
        <f t="shared" si="1513"/>
        <v>0</v>
      </c>
      <c r="AY222" s="79">
        <v>56.166339999999998</v>
      </c>
      <c r="AZ222" s="18">
        <v>3981.7629999999999</v>
      </c>
      <c r="BA222" s="49">
        <f t="shared" si="1513"/>
        <v>70892.335160168877</v>
      </c>
      <c r="BB222" s="48">
        <v>0</v>
      </c>
      <c r="BC222" s="11">
        <v>0</v>
      </c>
      <c r="BD222" s="49">
        <f t="shared" si="1513"/>
        <v>0</v>
      </c>
      <c r="BE222" s="79">
        <v>68.718310000000002</v>
      </c>
      <c r="BF222" s="18">
        <v>2262.7640000000001</v>
      </c>
      <c r="BG222" s="49">
        <f t="shared" si="1513"/>
        <v>32928.108971247988</v>
      </c>
      <c r="BH222" s="48">
        <v>0</v>
      </c>
      <c r="BI222" s="11">
        <v>0</v>
      </c>
      <c r="BJ222" s="49">
        <f t="shared" si="1513"/>
        <v>0</v>
      </c>
      <c r="BK222" s="79">
        <v>17.765000000000001</v>
      </c>
      <c r="BL222" s="18">
        <v>1702.098</v>
      </c>
      <c r="BM222" s="49">
        <f t="shared" si="1513"/>
        <v>95811.877286799878</v>
      </c>
      <c r="BN222" s="48">
        <v>0</v>
      </c>
      <c r="BO222" s="11">
        <v>0</v>
      </c>
      <c r="BP222" s="49">
        <f t="shared" si="1513"/>
        <v>0</v>
      </c>
      <c r="BQ222" s="79">
        <v>110.7902</v>
      </c>
      <c r="BR222" s="18">
        <v>5910.58</v>
      </c>
      <c r="BS222" s="49">
        <f t="shared" si="1513"/>
        <v>53349.303458248112</v>
      </c>
      <c r="BT222" s="48">
        <v>0</v>
      </c>
      <c r="BU222" s="11">
        <v>0</v>
      </c>
      <c r="BV222" s="49">
        <f t="shared" si="1513"/>
        <v>0</v>
      </c>
      <c r="BW222" s="48">
        <v>0</v>
      </c>
      <c r="BX222" s="11">
        <v>0</v>
      </c>
      <c r="BY222" s="49">
        <f t="shared" si="1513"/>
        <v>0</v>
      </c>
      <c r="BZ222" s="48">
        <v>0</v>
      </c>
      <c r="CA222" s="11">
        <v>0</v>
      </c>
      <c r="CB222" s="49">
        <f t="shared" si="1514"/>
        <v>0</v>
      </c>
      <c r="CC222" s="48">
        <v>0</v>
      </c>
      <c r="CD222" s="11">
        <v>0</v>
      </c>
      <c r="CE222" s="49">
        <f t="shared" si="1514"/>
        <v>0</v>
      </c>
      <c r="CF222" s="79">
        <v>2.27</v>
      </c>
      <c r="CG222" s="18">
        <v>537.84299999999996</v>
      </c>
      <c r="CH222" s="49">
        <f t="shared" si="1514"/>
        <v>236935.24229074887</v>
      </c>
      <c r="CI222" s="79">
        <v>1.262</v>
      </c>
      <c r="CJ222" s="18">
        <v>12.407</v>
      </c>
      <c r="CK222" s="49">
        <f t="shared" si="1514"/>
        <v>9831.2202852614901</v>
      </c>
      <c r="CL222" s="48">
        <v>0</v>
      </c>
      <c r="CM222" s="11">
        <v>0</v>
      </c>
      <c r="CN222" s="49">
        <f t="shared" si="1514"/>
        <v>0</v>
      </c>
      <c r="CO222" s="48">
        <v>0</v>
      </c>
      <c r="CP222" s="11">
        <v>0</v>
      </c>
      <c r="CQ222" s="49">
        <f t="shared" si="1514"/>
        <v>0</v>
      </c>
      <c r="CR222" s="48">
        <v>0</v>
      </c>
      <c r="CS222" s="11">
        <v>0</v>
      </c>
      <c r="CT222" s="49">
        <f t="shared" si="1514"/>
        <v>0</v>
      </c>
      <c r="CU222" s="79">
        <v>3.0000000000000001E-3</v>
      </c>
      <c r="CV222" s="18">
        <v>0.02</v>
      </c>
      <c r="CW222" s="49">
        <f t="shared" si="1514"/>
        <v>6666.666666666667</v>
      </c>
      <c r="CX222" s="79">
        <v>0.88500000000000001</v>
      </c>
      <c r="CY222" s="18">
        <v>370.935</v>
      </c>
      <c r="CZ222" s="49">
        <f t="shared" si="1514"/>
        <v>419135.59322033898</v>
      </c>
      <c r="DA222" s="48">
        <v>0</v>
      </c>
      <c r="DB222" s="11">
        <v>0</v>
      </c>
      <c r="DC222" s="49">
        <f t="shared" si="1514"/>
        <v>0</v>
      </c>
      <c r="DD222" s="48">
        <v>0</v>
      </c>
      <c r="DE222" s="11">
        <v>0</v>
      </c>
      <c r="DF222" s="49">
        <f t="shared" si="1514"/>
        <v>0</v>
      </c>
      <c r="DG222" s="48">
        <v>0</v>
      </c>
      <c r="DH222" s="11">
        <v>0</v>
      </c>
      <c r="DI222" s="49">
        <f t="shared" si="1514"/>
        <v>0</v>
      </c>
      <c r="DJ222" s="48">
        <v>0</v>
      </c>
      <c r="DK222" s="11">
        <v>0</v>
      </c>
      <c r="DL222" s="49">
        <f t="shared" si="1514"/>
        <v>0</v>
      </c>
      <c r="DM222" s="48">
        <v>0</v>
      </c>
      <c r="DN222" s="11">
        <v>0</v>
      </c>
      <c r="DO222" s="49">
        <f t="shared" si="1514"/>
        <v>0</v>
      </c>
      <c r="DP222" s="48">
        <v>0</v>
      </c>
      <c r="DQ222" s="11">
        <v>0</v>
      </c>
      <c r="DR222" s="49">
        <f t="shared" si="1514"/>
        <v>0</v>
      </c>
      <c r="DS222" s="79">
        <v>0</v>
      </c>
      <c r="DT222" s="18">
        <v>0</v>
      </c>
      <c r="DU222" s="49">
        <v>0</v>
      </c>
      <c r="DV222" s="79">
        <v>58.32</v>
      </c>
      <c r="DW222" s="18">
        <v>1786.6279999999999</v>
      </c>
      <c r="DX222" s="49">
        <f t="shared" si="1514"/>
        <v>30634.91083676269</v>
      </c>
      <c r="DY222" s="48">
        <v>0</v>
      </c>
      <c r="DZ222" s="11">
        <v>0</v>
      </c>
      <c r="EA222" s="49">
        <f t="shared" si="1514"/>
        <v>0</v>
      </c>
      <c r="EB222" s="48">
        <v>0</v>
      </c>
      <c r="EC222" s="11">
        <v>0</v>
      </c>
      <c r="ED222" s="49">
        <f t="shared" si="1514"/>
        <v>0</v>
      </c>
      <c r="EE222" s="48">
        <v>0</v>
      </c>
      <c r="EF222" s="11">
        <v>0</v>
      </c>
      <c r="EG222" s="49">
        <f t="shared" si="1514"/>
        <v>0</v>
      </c>
      <c r="EH222" s="48">
        <v>0</v>
      </c>
      <c r="EI222" s="11">
        <v>0</v>
      </c>
      <c r="EJ222" s="49">
        <f t="shared" si="1514"/>
        <v>0</v>
      </c>
      <c r="EK222" s="48">
        <v>0</v>
      </c>
      <c r="EL222" s="11">
        <v>0</v>
      </c>
      <c r="EM222" s="49">
        <f t="shared" si="1500"/>
        <v>0</v>
      </c>
      <c r="EN222" s="79">
        <v>0.17376</v>
      </c>
      <c r="EO222" s="18">
        <v>13.95</v>
      </c>
      <c r="EP222" s="49">
        <f t="shared" si="1514"/>
        <v>80283.149171270721</v>
      </c>
      <c r="EQ222" s="79">
        <v>33.163830000000004</v>
      </c>
      <c r="ER222" s="18">
        <v>3633.4949999999999</v>
      </c>
      <c r="ES222" s="49">
        <f t="shared" si="1514"/>
        <v>109561.98364302312</v>
      </c>
      <c r="ET222" s="48">
        <v>0</v>
      </c>
      <c r="EU222" s="11">
        <v>0</v>
      </c>
      <c r="EV222" s="49">
        <f t="shared" si="1515"/>
        <v>0</v>
      </c>
      <c r="EW222" s="48">
        <v>0</v>
      </c>
      <c r="EX222" s="11">
        <v>0</v>
      </c>
      <c r="EY222" s="49">
        <f t="shared" si="1515"/>
        <v>0</v>
      </c>
      <c r="EZ222" s="48">
        <v>0</v>
      </c>
      <c r="FA222" s="11">
        <v>0</v>
      </c>
      <c r="FB222" s="49">
        <f t="shared" si="1515"/>
        <v>0</v>
      </c>
      <c r="FC222" s="48">
        <v>0</v>
      </c>
      <c r="FD222" s="11">
        <v>0</v>
      </c>
      <c r="FE222" s="49">
        <f t="shared" si="1515"/>
        <v>0</v>
      </c>
      <c r="FF222" s="48">
        <v>0</v>
      </c>
      <c r="FG222" s="11">
        <v>0</v>
      </c>
      <c r="FH222" s="49">
        <f t="shared" si="1515"/>
        <v>0</v>
      </c>
      <c r="FI222" s="48">
        <v>0</v>
      </c>
      <c r="FJ222" s="11">
        <v>0</v>
      </c>
      <c r="FK222" s="49">
        <f t="shared" si="1515"/>
        <v>0</v>
      </c>
      <c r="FL222" s="48">
        <v>0</v>
      </c>
      <c r="FM222" s="11">
        <v>0</v>
      </c>
      <c r="FN222" s="49">
        <f t="shared" si="1515"/>
        <v>0</v>
      </c>
      <c r="FO222" s="48">
        <v>0</v>
      </c>
      <c r="FP222" s="11">
        <v>0</v>
      </c>
      <c r="FQ222" s="49">
        <f t="shared" si="1515"/>
        <v>0</v>
      </c>
      <c r="FR222" s="48">
        <v>0</v>
      </c>
      <c r="FS222" s="11">
        <v>0</v>
      </c>
      <c r="FT222" s="49">
        <f t="shared" si="1515"/>
        <v>0</v>
      </c>
      <c r="FU222" s="48">
        <v>0</v>
      </c>
      <c r="FV222" s="11">
        <v>0</v>
      </c>
      <c r="FW222" s="49">
        <f t="shared" si="1515"/>
        <v>0</v>
      </c>
      <c r="FX222" s="48">
        <v>0</v>
      </c>
      <c r="FY222" s="11">
        <v>0</v>
      </c>
      <c r="FZ222" s="49">
        <f t="shared" si="1515"/>
        <v>0</v>
      </c>
      <c r="GA222" s="48">
        <v>0</v>
      </c>
      <c r="GB222" s="11">
        <v>0</v>
      </c>
      <c r="GC222" s="49">
        <f t="shared" si="1515"/>
        <v>0</v>
      </c>
      <c r="GD222" s="79">
        <v>23.654400000000003</v>
      </c>
      <c r="GE222" s="18">
        <v>2536.634</v>
      </c>
      <c r="GF222" s="49">
        <f t="shared" si="1515"/>
        <v>107237.30045995671</v>
      </c>
      <c r="GG222" s="48">
        <v>0</v>
      </c>
      <c r="GH222" s="11">
        <v>0</v>
      </c>
      <c r="GI222" s="49">
        <f t="shared" si="1515"/>
        <v>0</v>
      </c>
      <c r="GJ222" s="48">
        <v>0</v>
      </c>
      <c r="GK222" s="11">
        <v>0</v>
      </c>
      <c r="GL222" s="49">
        <f t="shared" si="1515"/>
        <v>0</v>
      </c>
      <c r="GM222" s="48">
        <v>0</v>
      </c>
      <c r="GN222" s="11">
        <v>0</v>
      </c>
      <c r="GO222" s="49">
        <f t="shared" si="1515"/>
        <v>0</v>
      </c>
      <c r="GP222" s="48">
        <v>0</v>
      </c>
      <c r="GQ222" s="11">
        <v>0</v>
      </c>
      <c r="GR222" s="49">
        <f t="shared" si="1515"/>
        <v>0</v>
      </c>
      <c r="GS222" s="79">
        <v>3.2730000000000001</v>
      </c>
      <c r="GT222" s="18">
        <v>687.82</v>
      </c>
      <c r="GU222" s="49">
        <f t="shared" si="1515"/>
        <v>210149.70974641002</v>
      </c>
      <c r="GV222" s="48">
        <v>0</v>
      </c>
      <c r="GW222" s="11">
        <v>0</v>
      </c>
      <c r="GX222" s="49">
        <f t="shared" si="1515"/>
        <v>0</v>
      </c>
      <c r="GY222" s="48">
        <v>0</v>
      </c>
      <c r="GZ222" s="11">
        <v>0</v>
      </c>
      <c r="HA222" s="49">
        <f t="shared" si="1515"/>
        <v>0</v>
      </c>
      <c r="HB222" s="48">
        <v>0</v>
      </c>
      <c r="HC222" s="11">
        <v>0</v>
      </c>
      <c r="HD222" s="49">
        <f t="shared" si="1515"/>
        <v>0</v>
      </c>
      <c r="HE222" s="79">
        <v>5.9999999999999995E-4</v>
      </c>
      <c r="HF222" s="18">
        <v>1.7090000000000001</v>
      </c>
      <c r="HG222" s="75">
        <f t="shared" si="1515"/>
        <v>2848333.3333333335</v>
      </c>
      <c r="HH222" s="48">
        <v>0</v>
      </c>
      <c r="HI222" s="11">
        <v>0</v>
      </c>
      <c r="HJ222" s="49">
        <f t="shared" si="1516"/>
        <v>0</v>
      </c>
      <c r="HK222" s="48">
        <v>0</v>
      </c>
      <c r="HL222" s="11">
        <v>0</v>
      </c>
      <c r="HM222" s="49">
        <f t="shared" si="1516"/>
        <v>0</v>
      </c>
      <c r="HN222" s="48">
        <v>0</v>
      </c>
      <c r="HO222" s="11">
        <v>0</v>
      </c>
      <c r="HP222" s="49">
        <f t="shared" si="1516"/>
        <v>0</v>
      </c>
      <c r="HQ222" s="48">
        <v>0</v>
      </c>
      <c r="HR222" s="11">
        <v>0</v>
      </c>
      <c r="HS222" s="49">
        <f t="shared" si="1516"/>
        <v>0</v>
      </c>
      <c r="HT222" s="79">
        <v>4.2009999999999996</v>
      </c>
      <c r="HU222" s="18">
        <v>336.80599999999998</v>
      </c>
      <c r="HV222" s="49">
        <f t="shared" si="1516"/>
        <v>80172.815996191392</v>
      </c>
      <c r="HW222" s="79">
        <v>13.64827</v>
      </c>
      <c r="HX222" s="18">
        <v>1651.5160000000001</v>
      </c>
      <c r="HY222" s="49">
        <f t="shared" si="1516"/>
        <v>121005.51938084461</v>
      </c>
      <c r="HZ222" s="79">
        <v>5.0999999999999997E-2</v>
      </c>
      <c r="IA222" s="18">
        <v>0.247</v>
      </c>
      <c r="IB222" s="49">
        <f t="shared" si="1516"/>
        <v>4843.1372549019616</v>
      </c>
      <c r="IC222" s="48"/>
      <c r="ID222" s="11"/>
      <c r="IE222" s="49"/>
      <c r="IF222" s="48"/>
      <c r="IG222" s="11"/>
      <c r="IH222" s="49"/>
      <c r="II222" s="48"/>
      <c r="IJ222" s="11"/>
      <c r="IK222" s="49"/>
      <c r="IL222" s="48"/>
      <c r="IM222" s="11"/>
      <c r="IN222" s="49"/>
      <c r="IO222" s="48"/>
      <c r="IP222" s="11"/>
      <c r="IQ222" s="49"/>
      <c r="IR222" s="48">
        <v>0</v>
      </c>
      <c r="IS222" s="11">
        <v>0</v>
      </c>
      <c r="IT222" s="49">
        <f t="shared" si="1516"/>
        <v>0</v>
      </c>
      <c r="IU222" s="10">
        <f t="shared" si="1388"/>
        <v>408.34571000000017</v>
      </c>
      <c r="IV222" s="15">
        <f t="shared" si="1389"/>
        <v>26545.457999999995</v>
      </c>
    </row>
    <row r="223" spans="1:376" x14ac:dyDescent="0.3">
      <c r="A223" s="64">
        <v>2020</v>
      </c>
      <c r="B223" s="65" t="s">
        <v>14</v>
      </c>
      <c r="C223" s="48">
        <v>0</v>
      </c>
      <c r="D223" s="11">
        <v>0</v>
      </c>
      <c r="E223" s="49">
        <f t="shared" si="1485"/>
        <v>0</v>
      </c>
      <c r="F223" s="48">
        <v>0</v>
      </c>
      <c r="G223" s="11">
        <v>0</v>
      </c>
      <c r="H223" s="49">
        <f t="shared" si="1513"/>
        <v>0</v>
      </c>
      <c r="I223" s="80">
        <v>0.87811000000000006</v>
      </c>
      <c r="J223" s="11">
        <v>53.698999999999998</v>
      </c>
      <c r="K223" s="49">
        <f t="shared" si="1513"/>
        <v>61152.930726218809</v>
      </c>
      <c r="L223" s="48">
        <v>0</v>
      </c>
      <c r="M223" s="11">
        <v>0</v>
      </c>
      <c r="N223" s="49">
        <f t="shared" si="1513"/>
        <v>0</v>
      </c>
      <c r="O223" s="48">
        <v>0</v>
      </c>
      <c r="P223" s="11">
        <v>0</v>
      </c>
      <c r="Q223" s="49">
        <f t="shared" si="1513"/>
        <v>0</v>
      </c>
      <c r="R223" s="80">
        <v>89.176310000000001</v>
      </c>
      <c r="S223" s="11">
        <v>3525.183</v>
      </c>
      <c r="T223" s="49">
        <f t="shared" si="1513"/>
        <v>39530.487413080897</v>
      </c>
      <c r="U223" s="48">
        <v>0</v>
      </c>
      <c r="V223" s="11">
        <v>0</v>
      </c>
      <c r="W223" s="49">
        <f t="shared" si="1513"/>
        <v>0</v>
      </c>
      <c r="X223" s="80">
        <v>37.200000000000003</v>
      </c>
      <c r="Y223" s="11">
        <v>3044.68</v>
      </c>
      <c r="Z223" s="49">
        <f t="shared" si="1513"/>
        <v>81846.236559139768</v>
      </c>
      <c r="AA223" s="48">
        <v>0</v>
      </c>
      <c r="AB223" s="11">
        <v>0</v>
      </c>
      <c r="AC223" s="49">
        <f t="shared" si="1487"/>
        <v>0</v>
      </c>
      <c r="AD223" s="48">
        <v>0</v>
      </c>
      <c r="AE223" s="11">
        <v>0</v>
      </c>
      <c r="AF223" s="49">
        <f t="shared" si="1513"/>
        <v>0</v>
      </c>
      <c r="AG223" s="80">
        <v>3.0000000000000001E-3</v>
      </c>
      <c r="AH223" s="11">
        <v>0.81299999999999994</v>
      </c>
      <c r="AI223" s="49">
        <f t="shared" si="1513"/>
        <v>271000</v>
      </c>
      <c r="AJ223" s="48">
        <v>0</v>
      </c>
      <c r="AK223" s="11">
        <v>0</v>
      </c>
      <c r="AL223" s="49">
        <f t="shared" si="1513"/>
        <v>0</v>
      </c>
      <c r="AM223" s="80">
        <v>1.0289999999999999</v>
      </c>
      <c r="AN223" s="11">
        <v>308.41899999999998</v>
      </c>
      <c r="AO223" s="49">
        <f t="shared" si="1513"/>
        <v>299726.91933916422</v>
      </c>
      <c r="AP223" s="48">
        <v>0</v>
      </c>
      <c r="AQ223" s="11">
        <v>0</v>
      </c>
      <c r="AR223" s="49">
        <f t="shared" si="1513"/>
        <v>0</v>
      </c>
      <c r="AS223" s="48">
        <v>0</v>
      </c>
      <c r="AT223" s="11">
        <v>0</v>
      </c>
      <c r="AU223" s="49">
        <f t="shared" si="1489"/>
        <v>0</v>
      </c>
      <c r="AV223" s="48">
        <v>0</v>
      </c>
      <c r="AW223" s="11">
        <v>0</v>
      </c>
      <c r="AX223" s="49">
        <f t="shared" si="1513"/>
        <v>0</v>
      </c>
      <c r="AY223" s="80">
        <v>82.329800000000006</v>
      </c>
      <c r="AZ223" s="11">
        <v>7033.8819999999996</v>
      </c>
      <c r="BA223" s="49">
        <f t="shared" si="1513"/>
        <v>85435.431642005686</v>
      </c>
      <c r="BB223" s="48">
        <v>0</v>
      </c>
      <c r="BC223" s="11">
        <v>0</v>
      </c>
      <c r="BD223" s="49">
        <f t="shared" si="1513"/>
        <v>0</v>
      </c>
      <c r="BE223" s="80">
        <v>8.8829899999999995</v>
      </c>
      <c r="BF223" s="11">
        <v>4015.4850000000001</v>
      </c>
      <c r="BG223" s="49">
        <f t="shared" si="1513"/>
        <v>452042.0489047044</v>
      </c>
      <c r="BH223" s="48">
        <v>0</v>
      </c>
      <c r="BI223" s="11">
        <v>0</v>
      </c>
      <c r="BJ223" s="49">
        <f t="shared" si="1513"/>
        <v>0</v>
      </c>
      <c r="BK223" s="80">
        <v>35.866330000000005</v>
      </c>
      <c r="BL223" s="11">
        <v>3598.5970000000002</v>
      </c>
      <c r="BM223" s="49">
        <f t="shared" si="1513"/>
        <v>100333.57190434592</v>
      </c>
      <c r="BN223" s="48">
        <v>0</v>
      </c>
      <c r="BO223" s="11">
        <v>0</v>
      </c>
      <c r="BP223" s="49">
        <f t="shared" si="1513"/>
        <v>0</v>
      </c>
      <c r="BQ223" s="80">
        <v>141.63648999999998</v>
      </c>
      <c r="BR223" s="11">
        <v>9132.23</v>
      </c>
      <c r="BS223" s="49">
        <f t="shared" si="1513"/>
        <v>64476.534260344917</v>
      </c>
      <c r="BT223" s="48">
        <v>0</v>
      </c>
      <c r="BU223" s="11">
        <v>0</v>
      </c>
      <c r="BV223" s="49">
        <f t="shared" si="1513"/>
        <v>0</v>
      </c>
      <c r="BW223" s="48">
        <v>0</v>
      </c>
      <c r="BX223" s="11">
        <v>0</v>
      </c>
      <c r="BY223" s="49">
        <f t="shared" si="1513"/>
        <v>0</v>
      </c>
      <c r="BZ223" s="48">
        <v>0</v>
      </c>
      <c r="CA223" s="11">
        <v>0</v>
      </c>
      <c r="CB223" s="49">
        <f t="shared" si="1514"/>
        <v>0</v>
      </c>
      <c r="CC223" s="48">
        <v>0</v>
      </c>
      <c r="CD223" s="11">
        <v>0</v>
      </c>
      <c r="CE223" s="49">
        <f t="shared" si="1514"/>
        <v>0</v>
      </c>
      <c r="CF223" s="80">
        <v>1.1200000000000001</v>
      </c>
      <c r="CG223" s="11">
        <v>284.38200000000001</v>
      </c>
      <c r="CH223" s="49">
        <f t="shared" si="1514"/>
        <v>253912.5</v>
      </c>
      <c r="CI223" s="48">
        <v>0</v>
      </c>
      <c r="CJ223" s="11">
        <v>0</v>
      </c>
      <c r="CK223" s="49">
        <f t="shared" si="1514"/>
        <v>0</v>
      </c>
      <c r="CL223" s="48">
        <v>0</v>
      </c>
      <c r="CM223" s="11">
        <v>0</v>
      </c>
      <c r="CN223" s="49">
        <f t="shared" si="1514"/>
        <v>0</v>
      </c>
      <c r="CO223" s="48">
        <v>0</v>
      </c>
      <c r="CP223" s="11">
        <v>0</v>
      </c>
      <c r="CQ223" s="49">
        <f t="shared" si="1514"/>
        <v>0</v>
      </c>
      <c r="CR223" s="48">
        <v>0</v>
      </c>
      <c r="CS223" s="11">
        <v>0</v>
      </c>
      <c r="CT223" s="49">
        <f t="shared" si="1514"/>
        <v>0</v>
      </c>
      <c r="CU223" s="48">
        <v>0</v>
      </c>
      <c r="CV223" s="11">
        <v>0</v>
      </c>
      <c r="CW223" s="49">
        <f t="shared" si="1514"/>
        <v>0</v>
      </c>
      <c r="CX223" s="48">
        <v>0</v>
      </c>
      <c r="CY223" s="11">
        <v>0</v>
      </c>
      <c r="CZ223" s="49">
        <f t="shared" si="1514"/>
        <v>0</v>
      </c>
      <c r="DA223" s="48">
        <v>0</v>
      </c>
      <c r="DB223" s="11">
        <v>0</v>
      </c>
      <c r="DC223" s="49">
        <f t="shared" si="1514"/>
        <v>0</v>
      </c>
      <c r="DD223" s="48">
        <v>0</v>
      </c>
      <c r="DE223" s="11">
        <v>0</v>
      </c>
      <c r="DF223" s="49">
        <f t="shared" si="1514"/>
        <v>0</v>
      </c>
      <c r="DG223" s="48">
        <v>0</v>
      </c>
      <c r="DH223" s="11">
        <v>0</v>
      </c>
      <c r="DI223" s="49">
        <f t="shared" si="1514"/>
        <v>0</v>
      </c>
      <c r="DJ223" s="48">
        <v>0</v>
      </c>
      <c r="DK223" s="11">
        <v>0</v>
      </c>
      <c r="DL223" s="49">
        <f t="shared" si="1514"/>
        <v>0</v>
      </c>
      <c r="DM223" s="48">
        <v>0</v>
      </c>
      <c r="DN223" s="11">
        <v>0</v>
      </c>
      <c r="DO223" s="49">
        <f t="shared" si="1514"/>
        <v>0</v>
      </c>
      <c r="DP223" s="48">
        <v>0</v>
      </c>
      <c r="DQ223" s="11">
        <v>0</v>
      </c>
      <c r="DR223" s="49">
        <f t="shared" si="1514"/>
        <v>0</v>
      </c>
      <c r="DS223" s="80">
        <v>0</v>
      </c>
      <c r="DT223" s="11">
        <v>0</v>
      </c>
      <c r="DU223" s="49">
        <v>0</v>
      </c>
      <c r="DV223" s="80">
        <v>65.00712</v>
      </c>
      <c r="DW223" s="11">
        <v>1910.693</v>
      </c>
      <c r="DX223" s="49">
        <f t="shared" si="1514"/>
        <v>29392.057362332005</v>
      </c>
      <c r="DY223" s="48">
        <v>0</v>
      </c>
      <c r="DZ223" s="11">
        <v>0</v>
      </c>
      <c r="EA223" s="49">
        <f t="shared" si="1514"/>
        <v>0</v>
      </c>
      <c r="EB223" s="48">
        <v>0</v>
      </c>
      <c r="EC223" s="11">
        <v>0</v>
      </c>
      <c r="ED223" s="49">
        <f t="shared" si="1514"/>
        <v>0</v>
      </c>
      <c r="EE223" s="48">
        <v>0</v>
      </c>
      <c r="EF223" s="11">
        <v>0</v>
      </c>
      <c r="EG223" s="49">
        <f t="shared" si="1514"/>
        <v>0</v>
      </c>
      <c r="EH223" s="48">
        <v>0</v>
      </c>
      <c r="EI223" s="11">
        <v>0</v>
      </c>
      <c r="EJ223" s="49">
        <f t="shared" si="1514"/>
        <v>0</v>
      </c>
      <c r="EK223" s="48">
        <v>0</v>
      </c>
      <c r="EL223" s="11">
        <v>0</v>
      </c>
      <c r="EM223" s="49">
        <f t="shared" si="1500"/>
        <v>0</v>
      </c>
      <c r="EN223" s="80">
        <v>0.30545999999999995</v>
      </c>
      <c r="EO223" s="11">
        <v>25.427</v>
      </c>
      <c r="EP223" s="49">
        <f t="shared" si="1514"/>
        <v>83241.668303542217</v>
      </c>
      <c r="EQ223" s="80">
        <v>50.247099999999996</v>
      </c>
      <c r="ER223" s="11">
        <v>5078.0320000000002</v>
      </c>
      <c r="ES223" s="49">
        <f t="shared" si="1514"/>
        <v>101061.19557148573</v>
      </c>
      <c r="ET223" s="48">
        <v>0</v>
      </c>
      <c r="EU223" s="11">
        <v>0</v>
      </c>
      <c r="EV223" s="49">
        <f t="shared" si="1515"/>
        <v>0</v>
      </c>
      <c r="EW223" s="48">
        <v>0</v>
      </c>
      <c r="EX223" s="11">
        <v>0</v>
      </c>
      <c r="EY223" s="49">
        <f t="shared" si="1515"/>
        <v>0</v>
      </c>
      <c r="EZ223" s="48">
        <v>0</v>
      </c>
      <c r="FA223" s="11">
        <v>0</v>
      </c>
      <c r="FB223" s="49">
        <f t="shared" si="1515"/>
        <v>0</v>
      </c>
      <c r="FC223" s="48">
        <v>0</v>
      </c>
      <c r="FD223" s="11">
        <v>0</v>
      </c>
      <c r="FE223" s="49">
        <f t="shared" si="1515"/>
        <v>0</v>
      </c>
      <c r="FF223" s="80">
        <v>0.17061000000000001</v>
      </c>
      <c r="FG223" s="11">
        <v>3.722</v>
      </c>
      <c r="FH223" s="49">
        <f t="shared" si="1515"/>
        <v>21815.837289725103</v>
      </c>
      <c r="FI223" s="48">
        <v>0</v>
      </c>
      <c r="FJ223" s="11">
        <v>0</v>
      </c>
      <c r="FK223" s="49">
        <f t="shared" si="1515"/>
        <v>0</v>
      </c>
      <c r="FL223" s="48">
        <v>0</v>
      </c>
      <c r="FM223" s="11">
        <v>0</v>
      </c>
      <c r="FN223" s="49">
        <f t="shared" si="1515"/>
        <v>0</v>
      </c>
      <c r="FO223" s="80">
        <v>0.57720000000000005</v>
      </c>
      <c r="FP223" s="11">
        <v>280.16399999999999</v>
      </c>
      <c r="FQ223" s="49">
        <f t="shared" si="1515"/>
        <v>485384.61538461532</v>
      </c>
      <c r="FR223" s="48">
        <v>0</v>
      </c>
      <c r="FS223" s="11">
        <v>0</v>
      </c>
      <c r="FT223" s="49">
        <f t="shared" si="1515"/>
        <v>0</v>
      </c>
      <c r="FU223" s="48">
        <v>0</v>
      </c>
      <c r="FV223" s="11">
        <v>0</v>
      </c>
      <c r="FW223" s="49">
        <f t="shared" si="1515"/>
        <v>0</v>
      </c>
      <c r="FX223" s="48">
        <v>0</v>
      </c>
      <c r="FY223" s="11">
        <v>0</v>
      </c>
      <c r="FZ223" s="49">
        <f t="shared" si="1515"/>
        <v>0</v>
      </c>
      <c r="GA223" s="48">
        <v>0</v>
      </c>
      <c r="GB223" s="11">
        <v>0</v>
      </c>
      <c r="GC223" s="49">
        <f t="shared" si="1515"/>
        <v>0</v>
      </c>
      <c r="GD223" s="80">
        <v>15.00094</v>
      </c>
      <c r="GE223" s="11">
        <v>1856.2529999999999</v>
      </c>
      <c r="GF223" s="49">
        <f t="shared" si="1515"/>
        <v>123742.445473417</v>
      </c>
      <c r="GG223" s="48">
        <v>0</v>
      </c>
      <c r="GH223" s="11">
        <v>0</v>
      </c>
      <c r="GI223" s="49">
        <f t="shared" si="1515"/>
        <v>0</v>
      </c>
      <c r="GJ223" s="48">
        <v>0</v>
      </c>
      <c r="GK223" s="11">
        <v>0</v>
      </c>
      <c r="GL223" s="49">
        <f t="shared" si="1515"/>
        <v>0</v>
      </c>
      <c r="GM223" s="80">
        <v>47.517360000000004</v>
      </c>
      <c r="GN223" s="11">
        <v>6039.9719999999998</v>
      </c>
      <c r="GO223" s="49">
        <f t="shared" si="1515"/>
        <v>127110.84959265412</v>
      </c>
      <c r="GP223" s="48">
        <v>0</v>
      </c>
      <c r="GQ223" s="11">
        <v>0</v>
      </c>
      <c r="GR223" s="49">
        <f t="shared" si="1515"/>
        <v>0</v>
      </c>
      <c r="GS223" s="80">
        <v>0.57999999999999996</v>
      </c>
      <c r="GT223" s="11">
        <v>229.38300000000001</v>
      </c>
      <c r="GU223" s="49">
        <f t="shared" si="1515"/>
        <v>395487.93103448284</v>
      </c>
      <c r="GV223" s="48">
        <v>0</v>
      </c>
      <c r="GW223" s="11">
        <v>0</v>
      </c>
      <c r="GX223" s="49">
        <f t="shared" si="1515"/>
        <v>0</v>
      </c>
      <c r="GY223" s="48">
        <v>0</v>
      </c>
      <c r="GZ223" s="11">
        <v>0</v>
      </c>
      <c r="HA223" s="49">
        <f t="shared" si="1515"/>
        <v>0</v>
      </c>
      <c r="HB223" s="48">
        <v>0</v>
      </c>
      <c r="HC223" s="11">
        <v>0</v>
      </c>
      <c r="HD223" s="49">
        <f t="shared" si="1515"/>
        <v>0</v>
      </c>
      <c r="HE223" s="80">
        <v>17.91</v>
      </c>
      <c r="HF223" s="11">
        <v>83.656999999999996</v>
      </c>
      <c r="HG223" s="49">
        <f t="shared" si="1515"/>
        <v>4670.9659408151865</v>
      </c>
      <c r="HH223" s="48">
        <v>0</v>
      </c>
      <c r="HI223" s="11">
        <v>0</v>
      </c>
      <c r="HJ223" s="49">
        <f t="shared" si="1516"/>
        <v>0</v>
      </c>
      <c r="HK223" s="48">
        <v>0</v>
      </c>
      <c r="HL223" s="11">
        <v>0</v>
      </c>
      <c r="HM223" s="49">
        <f t="shared" si="1516"/>
        <v>0</v>
      </c>
      <c r="HN223" s="48">
        <v>0</v>
      </c>
      <c r="HO223" s="11">
        <v>0</v>
      </c>
      <c r="HP223" s="49">
        <f t="shared" si="1516"/>
        <v>0</v>
      </c>
      <c r="HQ223" s="48">
        <v>0</v>
      </c>
      <c r="HR223" s="11">
        <v>0</v>
      </c>
      <c r="HS223" s="49">
        <f t="shared" si="1516"/>
        <v>0</v>
      </c>
      <c r="HT223" s="80">
        <v>5.4805100000000007</v>
      </c>
      <c r="HU223" s="11">
        <v>497.32299999999998</v>
      </c>
      <c r="HV223" s="49">
        <f t="shared" si="1516"/>
        <v>90743.927116272011</v>
      </c>
      <c r="HW223" s="80">
        <v>1.63442</v>
      </c>
      <c r="HX223" s="11">
        <v>820.22699999999998</v>
      </c>
      <c r="HY223" s="49">
        <f t="shared" si="1516"/>
        <v>501845.91475875233</v>
      </c>
      <c r="HZ223" s="80">
        <v>5.6829999999999999E-2</v>
      </c>
      <c r="IA223" s="11">
        <v>0.19800000000000001</v>
      </c>
      <c r="IB223" s="49">
        <f t="shared" si="1516"/>
        <v>3484.0753123350346</v>
      </c>
      <c r="IC223" s="48"/>
      <c r="ID223" s="11"/>
      <c r="IE223" s="49"/>
      <c r="IF223" s="48"/>
      <c r="IG223" s="11"/>
      <c r="IH223" s="49"/>
      <c r="II223" s="48"/>
      <c r="IJ223" s="11"/>
      <c r="IK223" s="49"/>
      <c r="IL223" s="48"/>
      <c r="IM223" s="11"/>
      <c r="IN223" s="49"/>
      <c r="IO223" s="48"/>
      <c r="IP223" s="11"/>
      <c r="IQ223" s="49"/>
      <c r="IR223" s="48">
        <v>0</v>
      </c>
      <c r="IS223" s="11">
        <v>0</v>
      </c>
      <c r="IT223" s="49">
        <f t="shared" si="1516"/>
        <v>0</v>
      </c>
      <c r="IU223" s="10">
        <f t="shared" si="1388"/>
        <v>602.60957999999994</v>
      </c>
      <c r="IV223" s="15">
        <f t="shared" si="1389"/>
        <v>47822.420999999995</v>
      </c>
    </row>
    <row r="224" spans="1:376" x14ac:dyDescent="0.3">
      <c r="A224" s="64">
        <v>2020</v>
      </c>
      <c r="B224" s="49" t="s">
        <v>15</v>
      </c>
      <c r="C224" s="48">
        <v>0</v>
      </c>
      <c r="D224" s="11">
        <v>0</v>
      </c>
      <c r="E224" s="49">
        <f t="shared" si="1485"/>
        <v>0</v>
      </c>
      <c r="F224" s="48">
        <v>0</v>
      </c>
      <c r="G224" s="11">
        <v>0</v>
      </c>
      <c r="H224" s="49">
        <f t="shared" si="1513"/>
        <v>0</v>
      </c>
      <c r="I224" s="79">
        <v>5.8146899999999997</v>
      </c>
      <c r="J224" s="18">
        <v>250.66300000000001</v>
      </c>
      <c r="K224" s="49">
        <f t="shared" si="1513"/>
        <v>43108.575005718281</v>
      </c>
      <c r="L224" s="48">
        <v>0</v>
      </c>
      <c r="M224" s="11">
        <v>0</v>
      </c>
      <c r="N224" s="49">
        <f t="shared" si="1513"/>
        <v>0</v>
      </c>
      <c r="O224" s="48">
        <v>0</v>
      </c>
      <c r="P224" s="11">
        <v>0</v>
      </c>
      <c r="Q224" s="49">
        <f t="shared" si="1513"/>
        <v>0</v>
      </c>
      <c r="R224" s="79">
        <v>74.939890000000005</v>
      </c>
      <c r="S224" s="18">
        <v>3101.165</v>
      </c>
      <c r="T224" s="49">
        <f t="shared" si="1513"/>
        <v>41382.032986704413</v>
      </c>
      <c r="U224" s="48">
        <v>0</v>
      </c>
      <c r="V224" s="11">
        <v>0</v>
      </c>
      <c r="W224" s="49">
        <f t="shared" si="1513"/>
        <v>0</v>
      </c>
      <c r="X224" s="79">
        <v>27</v>
      </c>
      <c r="Y224" s="18">
        <v>2076.8789999999999</v>
      </c>
      <c r="Z224" s="49">
        <f t="shared" si="1513"/>
        <v>76921.444444444453</v>
      </c>
      <c r="AA224" s="48">
        <v>0</v>
      </c>
      <c r="AB224" s="11">
        <v>0</v>
      </c>
      <c r="AC224" s="49">
        <f t="shared" si="1487"/>
        <v>0</v>
      </c>
      <c r="AD224" s="48">
        <v>0</v>
      </c>
      <c r="AE224" s="11">
        <v>0</v>
      </c>
      <c r="AF224" s="49">
        <f t="shared" si="1513"/>
        <v>0</v>
      </c>
      <c r="AG224" s="48">
        <v>0</v>
      </c>
      <c r="AH224" s="11">
        <v>0</v>
      </c>
      <c r="AI224" s="49">
        <f t="shared" si="1513"/>
        <v>0</v>
      </c>
      <c r="AJ224" s="48">
        <v>0</v>
      </c>
      <c r="AK224" s="11">
        <v>0</v>
      </c>
      <c r="AL224" s="49">
        <f t="shared" si="1513"/>
        <v>0</v>
      </c>
      <c r="AM224" s="79">
        <v>0.45</v>
      </c>
      <c r="AN224" s="18">
        <v>125.009</v>
      </c>
      <c r="AO224" s="49">
        <f t="shared" si="1513"/>
        <v>277797.77777777775</v>
      </c>
      <c r="AP224" s="48">
        <v>0</v>
      </c>
      <c r="AQ224" s="11">
        <v>0</v>
      </c>
      <c r="AR224" s="49">
        <f t="shared" si="1513"/>
        <v>0</v>
      </c>
      <c r="AS224" s="48">
        <v>0</v>
      </c>
      <c r="AT224" s="11">
        <v>0</v>
      </c>
      <c r="AU224" s="49">
        <f t="shared" si="1489"/>
        <v>0</v>
      </c>
      <c r="AV224" s="48">
        <v>0</v>
      </c>
      <c r="AW224" s="11">
        <v>0</v>
      </c>
      <c r="AX224" s="49">
        <f t="shared" si="1513"/>
        <v>0</v>
      </c>
      <c r="AY224" s="79">
        <v>122.0455</v>
      </c>
      <c r="AZ224" s="18">
        <v>10891.49</v>
      </c>
      <c r="BA224" s="49">
        <f t="shared" si="1513"/>
        <v>89241.225608482084</v>
      </c>
      <c r="BB224" s="48">
        <v>0</v>
      </c>
      <c r="BC224" s="11">
        <v>0</v>
      </c>
      <c r="BD224" s="49">
        <f t="shared" si="1513"/>
        <v>0</v>
      </c>
      <c r="BE224" s="79">
        <v>25.817330000000002</v>
      </c>
      <c r="BF224" s="18">
        <v>853.67</v>
      </c>
      <c r="BG224" s="49">
        <f t="shared" si="1513"/>
        <v>33065.774036277173</v>
      </c>
      <c r="BH224" s="48">
        <v>0</v>
      </c>
      <c r="BI224" s="11">
        <v>0</v>
      </c>
      <c r="BJ224" s="49">
        <f t="shared" si="1513"/>
        <v>0</v>
      </c>
      <c r="BK224" s="79">
        <v>30.31672</v>
      </c>
      <c r="BL224" s="18">
        <v>3496.2310000000002</v>
      </c>
      <c r="BM224" s="49">
        <f t="shared" si="1513"/>
        <v>115323.52444459691</v>
      </c>
      <c r="BN224" s="48">
        <v>0</v>
      </c>
      <c r="BO224" s="11">
        <v>0</v>
      </c>
      <c r="BP224" s="49">
        <f t="shared" si="1513"/>
        <v>0</v>
      </c>
      <c r="BQ224" s="79">
        <v>118.45502</v>
      </c>
      <c r="BR224" s="18">
        <v>6528.75</v>
      </c>
      <c r="BS224" s="49">
        <f t="shared" si="1513"/>
        <v>55115.857479066734</v>
      </c>
      <c r="BT224" s="48">
        <v>0</v>
      </c>
      <c r="BU224" s="11">
        <v>0</v>
      </c>
      <c r="BV224" s="49">
        <f t="shared" si="1513"/>
        <v>0</v>
      </c>
      <c r="BW224" s="48">
        <v>0</v>
      </c>
      <c r="BX224" s="11">
        <v>0</v>
      </c>
      <c r="BY224" s="49">
        <f t="shared" si="1513"/>
        <v>0</v>
      </c>
      <c r="BZ224" s="48">
        <v>0</v>
      </c>
      <c r="CA224" s="11">
        <v>0</v>
      </c>
      <c r="CB224" s="49">
        <f t="shared" si="1514"/>
        <v>0</v>
      </c>
      <c r="CC224" s="48">
        <v>0</v>
      </c>
      <c r="CD224" s="11">
        <v>0</v>
      </c>
      <c r="CE224" s="49">
        <f t="shared" si="1514"/>
        <v>0</v>
      </c>
      <c r="CF224" s="79">
        <v>1.02</v>
      </c>
      <c r="CG224" s="18">
        <v>226.886</v>
      </c>
      <c r="CH224" s="49">
        <f t="shared" si="1514"/>
        <v>222437.25490196078</v>
      </c>
      <c r="CI224" s="48">
        <v>0</v>
      </c>
      <c r="CJ224" s="11">
        <v>0</v>
      </c>
      <c r="CK224" s="49">
        <f t="shared" si="1514"/>
        <v>0</v>
      </c>
      <c r="CL224" s="48">
        <v>0</v>
      </c>
      <c r="CM224" s="11">
        <v>0</v>
      </c>
      <c r="CN224" s="49">
        <f t="shared" si="1514"/>
        <v>0</v>
      </c>
      <c r="CO224" s="48">
        <v>0</v>
      </c>
      <c r="CP224" s="11">
        <v>0</v>
      </c>
      <c r="CQ224" s="49">
        <f t="shared" si="1514"/>
        <v>0</v>
      </c>
      <c r="CR224" s="48">
        <v>0</v>
      </c>
      <c r="CS224" s="11">
        <v>0</v>
      </c>
      <c r="CT224" s="49">
        <f t="shared" si="1514"/>
        <v>0</v>
      </c>
      <c r="CU224" s="48">
        <v>0</v>
      </c>
      <c r="CV224" s="11">
        <v>0</v>
      </c>
      <c r="CW224" s="49">
        <f t="shared" si="1514"/>
        <v>0</v>
      </c>
      <c r="CX224" s="48">
        <v>0</v>
      </c>
      <c r="CY224" s="11">
        <v>0</v>
      </c>
      <c r="CZ224" s="49">
        <f t="shared" si="1514"/>
        <v>0</v>
      </c>
      <c r="DA224" s="48">
        <v>0</v>
      </c>
      <c r="DB224" s="11">
        <v>0</v>
      </c>
      <c r="DC224" s="49">
        <f t="shared" si="1514"/>
        <v>0</v>
      </c>
      <c r="DD224" s="48">
        <v>0</v>
      </c>
      <c r="DE224" s="11">
        <v>0</v>
      </c>
      <c r="DF224" s="49">
        <f t="shared" si="1514"/>
        <v>0</v>
      </c>
      <c r="DG224" s="48">
        <v>0</v>
      </c>
      <c r="DH224" s="11">
        <v>0</v>
      </c>
      <c r="DI224" s="49">
        <f t="shared" si="1514"/>
        <v>0</v>
      </c>
      <c r="DJ224" s="48">
        <v>0</v>
      </c>
      <c r="DK224" s="11">
        <v>0</v>
      </c>
      <c r="DL224" s="49">
        <f t="shared" si="1514"/>
        <v>0</v>
      </c>
      <c r="DM224" s="48">
        <v>0</v>
      </c>
      <c r="DN224" s="11">
        <v>0</v>
      </c>
      <c r="DO224" s="49">
        <f t="shared" si="1514"/>
        <v>0</v>
      </c>
      <c r="DP224" s="48">
        <v>0</v>
      </c>
      <c r="DQ224" s="11">
        <v>0</v>
      </c>
      <c r="DR224" s="49">
        <f t="shared" si="1514"/>
        <v>0</v>
      </c>
      <c r="DS224" s="79">
        <v>0</v>
      </c>
      <c r="DT224" s="18">
        <v>0</v>
      </c>
      <c r="DU224" s="49">
        <v>0</v>
      </c>
      <c r="DV224" s="79">
        <v>25.103660000000001</v>
      </c>
      <c r="DW224" s="18">
        <v>842.74199999999996</v>
      </c>
      <c r="DX224" s="49">
        <f t="shared" si="1514"/>
        <v>33570.483347846486</v>
      </c>
      <c r="DY224" s="48">
        <v>0</v>
      </c>
      <c r="DZ224" s="11">
        <v>0</v>
      </c>
      <c r="EA224" s="49">
        <f t="shared" si="1514"/>
        <v>0</v>
      </c>
      <c r="EB224" s="48">
        <v>0</v>
      </c>
      <c r="EC224" s="11">
        <v>0</v>
      </c>
      <c r="ED224" s="49">
        <f t="shared" si="1514"/>
        <v>0</v>
      </c>
      <c r="EE224" s="48">
        <v>0</v>
      </c>
      <c r="EF224" s="11">
        <v>0</v>
      </c>
      <c r="EG224" s="49">
        <f t="shared" si="1514"/>
        <v>0</v>
      </c>
      <c r="EH224" s="48">
        <v>0</v>
      </c>
      <c r="EI224" s="11">
        <v>0</v>
      </c>
      <c r="EJ224" s="49">
        <f t="shared" si="1514"/>
        <v>0</v>
      </c>
      <c r="EK224" s="48">
        <v>0</v>
      </c>
      <c r="EL224" s="11">
        <v>0</v>
      </c>
      <c r="EM224" s="49">
        <f t="shared" si="1500"/>
        <v>0</v>
      </c>
      <c r="EN224" s="79">
        <v>2.0684800000000001</v>
      </c>
      <c r="EO224" s="18">
        <v>215.22900000000001</v>
      </c>
      <c r="EP224" s="81">
        <f t="shared" si="1514"/>
        <v>104051.76748143564</v>
      </c>
      <c r="EQ224" s="79">
        <v>60.465600000000002</v>
      </c>
      <c r="ER224" s="18">
        <v>4806.0839999999998</v>
      </c>
      <c r="ES224" s="49">
        <f t="shared" si="1514"/>
        <v>79484.599507819308</v>
      </c>
      <c r="ET224" s="48">
        <v>0</v>
      </c>
      <c r="EU224" s="11">
        <v>0</v>
      </c>
      <c r="EV224" s="49">
        <f t="shared" si="1515"/>
        <v>0</v>
      </c>
      <c r="EW224" s="48">
        <v>0</v>
      </c>
      <c r="EX224" s="11">
        <v>0</v>
      </c>
      <c r="EY224" s="49">
        <f t="shared" si="1515"/>
        <v>0</v>
      </c>
      <c r="EZ224" s="48">
        <v>0</v>
      </c>
      <c r="FA224" s="11">
        <v>0</v>
      </c>
      <c r="FB224" s="49">
        <f t="shared" si="1515"/>
        <v>0</v>
      </c>
      <c r="FC224" s="48">
        <v>0</v>
      </c>
      <c r="FD224" s="11">
        <v>0</v>
      </c>
      <c r="FE224" s="49">
        <f t="shared" si="1515"/>
        <v>0</v>
      </c>
      <c r="FF224" s="48">
        <v>0</v>
      </c>
      <c r="FG224" s="11">
        <v>0</v>
      </c>
      <c r="FH224" s="49">
        <f t="shared" si="1515"/>
        <v>0</v>
      </c>
      <c r="FI224" s="48">
        <v>0</v>
      </c>
      <c r="FJ224" s="11">
        <v>0</v>
      </c>
      <c r="FK224" s="49">
        <f t="shared" si="1515"/>
        <v>0</v>
      </c>
      <c r="FL224" s="48">
        <v>0</v>
      </c>
      <c r="FM224" s="11">
        <v>0</v>
      </c>
      <c r="FN224" s="49">
        <f t="shared" si="1515"/>
        <v>0</v>
      </c>
      <c r="FO224" s="48">
        <v>0</v>
      </c>
      <c r="FP224" s="11">
        <v>0</v>
      </c>
      <c r="FQ224" s="49">
        <f t="shared" si="1515"/>
        <v>0</v>
      </c>
      <c r="FR224" s="48">
        <v>0</v>
      </c>
      <c r="FS224" s="11">
        <v>0</v>
      </c>
      <c r="FT224" s="49">
        <f t="shared" si="1515"/>
        <v>0</v>
      </c>
      <c r="FU224" s="48">
        <v>0</v>
      </c>
      <c r="FV224" s="11">
        <v>0</v>
      </c>
      <c r="FW224" s="49">
        <f t="shared" si="1515"/>
        <v>0</v>
      </c>
      <c r="FX224" s="48">
        <v>0</v>
      </c>
      <c r="FY224" s="11">
        <v>0</v>
      </c>
      <c r="FZ224" s="49">
        <f t="shared" si="1515"/>
        <v>0</v>
      </c>
      <c r="GA224" s="48">
        <v>0</v>
      </c>
      <c r="GB224" s="11">
        <v>0</v>
      </c>
      <c r="GC224" s="49">
        <f t="shared" si="1515"/>
        <v>0</v>
      </c>
      <c r="GD224" s="79">
        <v>66.659800000000004</v>
      </c>
      <c r="GE224" s="18">
        <v>6916.3549999999996</v>
      </c>
      <c r="GF224" s="49">
        <f t="shared" si="1515"/>
        <v>103756.01186922252</v>
      </c>
      <c r="GG224" s="48">
        <v>0</v>
      </c>
      <c r="GH224" s="11">
        <v>0</v>
      </c>
      <c r="GI224" s="49">
        <f t="shared" si="1515"/>
        <v>0</v>
      </c>
      <c r="GJ224" s="48">
        <v>0</v>
      </c>
      <c r="GK224" s="11">
        <v>0</v>
      </c>
      <c r="GL224" s="49">
        <f t="shared" si="1515"/>
        <v>0</v>
      </c>
      <c r="GM224" s="79">
        <v>24.093349999999997</v>
      </c>
      <c r="GN224" s="18">
        <v>3178.41</v>
      </c>
      <c r="GO224" s="49">
        <f t="shared" si="1515"/>
        <v>131920.63370183061</v>
      </c>
      <c r="GP224" s="48">
        <v>0</v>
      </c>
      <c r="GQ224" s="11">
        <v>0</v>
      </c>
      <c r="GR224" s="49">
        <f t="shared" si="1515"/>
        <v>0</v>
      </c>
      <c r="GS224" s="79">
        <v>4.4201999999999995</v>
      </c>
      <c r="GT224" s="18">
        <v>871.88599999999997</v>
      </c>
      <c r="GU224" s="49">
        <f t="shared" si="1515"/>
        <v>197250.35066286594</v>
      </c>
      <c r="GV224" s="48">
        <v>0</v>
      </c>
      <c r="GW224" s="11">
        <v>0</v>
      </c>
      <c r="GX224" s="49">
        <f t="shared" si="1515"/>
        <v>0</v>
      </c>
      <c r="GY224" s="48">
        <v>0</v>
      </c>
      <c r="GZ224" s="11">
        <v>0</v>
      </c>
      <c r="HA224" s="49">
        <f t="shared" si="1515"/>
        <v>0</v>
      </c>
      <c r="HB224" s="48">
        <v>0</v>
      </c>
      <c r="HC224" s="11">
        <v>0</v>
      </c>
      <c r="HD224" s="49">
        <f t="shared" si="1515"/>
        <v>0</v>
      </c>
      <c r="HE224" s="79">
        <v>34.56</v>
      </c>
      <c r="HF224" s="18">
        <v>618.03700000000003</v>
      </c>
      <c r="HG224" s="49">
        <f t="shared" si="1515"/>
        <v>17883.015046296296</v>
      </c>
      <c r="HH224" s="48">
        <v>0</v>
      </c>
      <c r="HI224" s="11">
        <v>0</v>
      </c>
      <c r="HJ224" s="49">
        <f t="shared" si="1516"/>
        <v>0</v>
      </c>
      <c r="HK224" s="48">
        <v>0</v>
      </c>
      <c r="HL224" s="11">
        <v>0</v>
      </c>
      <c r="HM224" s="49">
        <f t="shared" si="1516"/>
        <v>0</v>
      </c>
      <c r="HN224" s="48">
        <v>0</v>
      </c>
      <c r="HO224" s="11">
        <v>0</v>
      </c>
      <c r="HP224" s="49">
        <f t="shared" si="1516"/>
        <v>0</v>
      </c>
      <c r="HQ224" s="48">
        <v>0</v>
      </c>
      <c r="HR224" s="11">
        <v>0</v>
      </c>
      <c r="HS224" s="49">
        <f t="shared" si="1516"/>
        <v>0</v>
      </c>
      <c r="HT224" s="79">
        <v>12.016</v>
      </c>
      <c r="HU224" s="18">
        <v>1353.9860000000001</v>
      </c>
      <c r="HV224" s="49">
        <f t="shared" si="1516"/>
        <v>112681.9241011984</v>
      </c>
      <c r="HW224" s="79">
        <v>17.48188</v>
      </c>
      <c r="HX224" s="18">
        <v>2097.4960000000001</v>
      </c>
      <c r="HY224" s="49">
        <f t="shared" si="1516"/>
        <v>119981.14619251477</v>
      </c>
      <c r="HZ224" s="79">
        <v>2E-3</v>
      </c>
      <c r="IA224" s="18">
        <v>0.45800000000000002</v>
      </c>
      <c r="IB224" s="49">
        <f t="shared" si="1516"/>
        <v>229000</v>
      </c>
      <c r="IC224" s="48"/>
      <c r="ID224" s="11"/>
      <c r="IE224" s="49"/>
      <c r="IF224" s="48"/>
      <c r="IG224" s="11"/>
      <c r="IH224" s="49"/>
      <c r="II224" s="48"/>
      <c r="IJ224" s="11"/>
      <c r="IK224" s="49"/>
      <c r="IL224" s="48"/>
      <c r="IM224" s="11"/>
      <c r="IN224" s="49"/>
      <c r="IO224" s="48"/>
      <c r="IP224" s="11"/>
      <c r="IQ224" s="49"/>
      <c r="IR224" s="48">
        <v>0</v>
      </c>
      <c r="IS224" s="11">
        <v>0</v>
      </c>
      <c r="IT224" s="49">
        <f t="shared" si="1516"/>
        <v>0</v>
      </c>
      <c r="IU224" s="10">
        <f t="shared" si="1388"/>
        <v>652.73011999999994</v>
      </c>
      <c r="IV224" s="15">
        <f t="shared" si="1389"/>
        <v>48451.425999999985</v>
      </c>
    </row>
    <row r="225" spans="1:256" x14ac:dyDescent="0.3">
      <c r="A225" s="64">
        <v>2020</v>
      </c>
      <c r="B225" s="65" t="s">
        <v>16</v>
      </c>
      <c r="C225" s="48">
        <v>0</v>
      </c>
      <c r="D225" s="11">
        <v>0</v>
      </c>
      <c r="E225" s="49">
        <f t="shared" si="1485"/>
        <v>0</v>
      </c>
      <c r="F225" s="48">
        <v>0</v>
      </c>
      <c r="G225" s="11">
        <v>0</v>
      </c>
      <c r="H225" s="49">
        <f t="shared" si="1513"/>
        <v>0</v>
      </c>
      <c r="I225" s="48">
        <v>0</v>
      </c>
      <c r="J225" s="11">
        <v>0</v>
      </c>
      <c r="K225" s="49">
        <f t="shared" si="1513"/>
        <v>0</v>
      </c>
      <c r="L225" s="48">
        <v>0</v>
      </c>
      <c r="M225" s="11">
        <v>0</v>
      </c>
      <c r="N225" s="49">
        <f t="shared" si="1513"/>
        <v>0</v>
      </c>
      <c r="O225" s="48">
        <v>0</v>
      </c>
      <c r="P225" s="11">
        <v>0</v>
      </c>
      <c r="Q225" s="49">
        <f t="shared" si="1513"/>
        <v>0</v>
      </c>
      <c r="R225" s="80">
        <v>1.1791700000000001</v>
      </c>
      <c r="S225" s="11">
        <v>41.752000000000002</v>
      </c>
      <c r="T225" s="49">
        <f t="shared" si="1513"/>
        <v>35407.956443939387</v>
      </c>
      <c r="U225" s="48">
        <v>0</v>
      </c>
      <c r="V225" s="11">
        <v>0</v>
      </c>
      <c r="W225" s="49">
        <f t="shared" si="1513"/>
        <v>0</v>
      </c>
      <c r="X225" s="80">
        <v>9</v>
      </c>
      <c r="Y225" s="11">
        <v>620.36699999999996</v>
      </c>
      <c r="Z225" s="49">
        <f t="shared" si="1513"/>
        <v>68929.666666666657</v>
      </c>
      <c r="AA225" s="48">
        <v>0</v>
      </c>
      <c r="AB225" s="11">
        <v>0</v>
      </c>
      <c r="AC225" s="49">
        <f t="shared" si="1487"/>
        <v>0</v>
      </c>
      <c r="AD225" s="48">
        <v>0</v>
      </c>
      <c r="AE225" s="11">
        <v>0</v>
      </c>
      <c r="AF225" s="49">
        <f t="shared" si="1513"/>
        <v>0</v>
      </c>
      <c r="AG225" s="48">
        <v>0</v>
      </c>
      <c r="AH225" s="11">
        <v>0</v>
      </c>
      <c r="AI225" s="49">
        <f t="shared" si="1513"/>
        <v>0</v>
      </c>
      <c r="AJ225" s="48">
        <v>0</v>
      </c>
      <c r="AK225" s="11">
        <v>0</v>
      </c>
      <c r="AL225" s="49">
        <f t="shared" si="1513"/>
        <v>0</v>
      </c>
      <c r="AM225" s="80">
        <v>0.5</v>
      </c>
      <c r="AN225" s="11">
        <v>206.77699999999999</v>
      </c>
      <c r="AO225" s="49">
        <f t="shared" si="1513"/>
        <v>413554</v>
      </c>
      <c r="AP225" s="48">
        <v>0</v>
      </c>
      <c r="AQ225" s="11">
        <v>0</v>
      </c>
      <c r="AR225" s="49">
        <f t="shared" si="1513"/>
        <v>0</v>
      </c>
      <c r="AS225" s="48">
        <v>0</v>
      </c>
      <c r="AT225" s="11">
        <v>0</v>
      </c>
      <c r="AU225" s="49">
        <f t="shared" si="1489"/>
        <v>0</v>
      </c>
      <c r="AV225" s="48">
        <v>0</v>
      </c>
      <c r="AW225" s="11">
        <v>0</v>
      </c>
      <c r="AX225" s="49">
        <f t="shared" si="1513"/>
        <v>0</v>
      </c>
      <c r="AY225" s="80">
        <v>60.128</v>
      </c>
      <c r="AZ225" s="11">
        <v>5437.3580000000002</v>
      </c>
      <c r="BA225" s="49">
        <f t="shared" si="1513"/>
        <v>90429.716604576912</v>
      </c>
      <c r="BB225" s="48">
        <v>0</v>
      </c>
      <c r="BC225" s="11">
        <v>0</v>
      </c>
      <c r="BD225" s="49">
        <f t="shared" si="1513"/>
        <v>0</v>
      </c>
      <c r="BE225" s="80">
        <v>40.453440000000001</v>
      </c>
      <c r="BF225" s="11">
        <v>3499.1840000000002</v>
      </c>
      <c r="BG225" s="49">
        <f t="shared" si="1513"/>
        <v>86499.046805413833</v>
      </c>
      <c r="BH225" s="48">
        <v>0</v>
      </c>
      <c r="BI225" s="11">
        <v>0</v>
      </c>
      <c r="BJ225" s="49">
        <f t="shared" si="1513"/>
        <v>0</v>
      </c>
      <c r="BK225" s="80">
        <v>17.765000000000001</v>
      </c>
      <c r="BL225" s="11">
        <v>1565.816</v>
      </c>
      <c r="BM225" s="49">
        <f t="shared" si="1513"/>
        <v>88140.500985083025</v>
      </c>
      <c r="BN225" s="48">
        <v>0</v>
      </c>
      <c r="BO225" s="11">
        <v>0</v>
      </c>
      <c r="BP225" s="49">
        <f t="shared" si="1513"/>
        <v>0</v>
      </c>
      <c r="BQ225" s="80">
        <v>103.77675000000001</v>
      </c>
      <c r="BR225" s="11">
        <v>5870.9340000000002</v>
      </c>
      <c r="BS225" s="49">
        <f t="shared" si="1513"/>
        <v>56572.729440842966</v>
      </c>
      <c r="BT225" s="48">
        <v>0</v>
      </c>
      <c r="BU225" s="11">
        <v>0</v>
      </c>
      <c r="BV225" s="49">
        <f t="shared" si="1513"/>
        <v>0</v>
      </c>
      <c r="BW225" s="48">
        <v>0</v>
      </c>
      <c r="BX225" s="11">
        <v>0</v>
      </c>
      <c r="BY225" s="49">
        <f t="shared" si="1513"/>
        <v>0</v>
      </c>
      <c r="BZ225" s="48">
        <v>0</v>
      </c>
      <c r="CA225" s="11">
        <v>0</v>
      </c>
      <c r="CB225" s="49">
        <f t="shared" si="1514"/>
        <v>0</v>
      </c>
      <c r="CC225" s="48">
        <v>0</v>
      </c>
      <c r="CD225" s="11">
        <v>0</v>
      </c>
      <c r="CE225" s="49">
        <f t="shared" si="1514"/>
        <v>0</v>
      </c>
      <c r="CF225" s="80">
        <v>0.2</v>
      </c>
      <c r="CG225" s="11">
        <v>101.673</v>
      </c>
      <c r="CH225" s="49">
        <f t="shared" si="1514"/>
        <v>508365</v>
      </c>
      <c r="CI225" s="80">
        <v>1.7999999999999999E-2</v>
      </c>
      <c r="CJ225" s="11">
        <v>9.0999999999999998E-2</v>
      </c>
      <c r="CK225" s="49">
        <f t="shared" si="1514"/>
        <v>5055.5555555555557</v>
      </c>
      <c r="CL225" s="48">
        <v>0</v>
      </c>
      <c r="CM225" s="11">
        <v>0</v>
      </c>
      <c r="CN225" s="49">
        <f t="shared" si="1514"/>
        <v>0</v>
      </c>
      <c r="CO225" s="48">
        <v>0</v>
      </c>
      <c r="CP225" s="11">
        <v>0</v>
      </c>
      <c r="CQ225" s="49">
        <f t="shared" si="1514"/>
        <v>0</v>
      </c>
      <c r="CR225" s="48">
        <v>0</v>
      </c>
      <c r="CS225" s="11">
        <v>0</v>
      </c>
      <c r="CT225" s="49">
        <f t="shared" si="1514"/>
        <v>0</v>
      </c>
      <c r="CU225" s="48">
        <v>0</v>
      </c>
      <c r="CV225" s="11">
        <v>0</v>
      </c>
      <c r="CW225" s="49">
        <f t="shared" si="1514"/>
        <v>0</v>
      </c>
      <c r="CX225" s="48">
        <v>0</v>
      </c>
      <c r="CY225" s="11">
        <v>0</v>
      </c>
      <c r="CZ225" s="49">
        <f t="shared" si="1514"/>
        <v>0</v>
      </c>
      <c r="DA225" s="48">
        <v>0</v>
      </c>
      <c r="DB225" s="11">
        <v>0</v>
      </c>
      <c r="DC225" s="49">
        <f t="shared" si="1514"/>
        <v>0</v>
      </c>
      <c r="DD225" s="48">
        <v>0</v>
      </c>
      <c r="DE225" s="11">
        <v>0</v>
      </c>
      <c r="DF225" s="49">
        <f t="shared" si="1514"/>
        <v>0</v>
      </c>
      <c r="DG225" s="48">
        <v>0</v>
      </c>
      <c r="DH225" s="11">
        <v>0</v>
      </c>
      <c r="DI225" s="49">
        <f t="shared" si="1514"/>
        <v>0</v>
      </c>
      <c r="DJ225" s="48">
        <v>0</v>
      </c>
      <c r="DK225" s="11">
        <v>0</v>
      </c>
      <c r="DL225" s="49">
        <f t="shared" si="1514"/>
        <v>0</v>
      </c>
      <c r="DM225" s="48">
        <v>0</v>
      </c>
      <c r="DN225" s="11">
        <v>0</v>
      </c>
      <c r="DO225" s="49">
        <f t="shared" si="1514"/>
        <v>0</v>
      </c>
      <c r="DP225" s="48">
        <v>0</v>
      </c>
      <c r="DQ225" s="11">
        <v>0</v>
      </c>
      <c r="DR225" s="49">
        <f t="shared" si="1514"/>
        <v>0</v>
      </c>
      <c r="DS225" s="80">
        <v>0</v>
      </c>
      <c r="DT225" s="11">
        <v>0</v>
      </c>
      <c r="DU225" s="49">
        <v>0</v>
      </c>
      <c r="DV225" s="80">
        <v>12.49457</v>
      </c>
      <c r="DW225" s="11">
        <v>848.10699999999997</v>
      </c>
      <c r="DX225" s="49">
        <f t="shared" si="1514"/>
        <v>67878.046223279394</v>
      </c>
      <c r="DY225" s="48">
        <v>0</v>
      </c>
      <c r="DZ225" s="11">
        <v>0</v>
      </c>
      <c r="EA225" s="49">
        <f t="shared" si="1514"/>
        <v>0</v>
      </c>
      <c r="EB225" s="48">
        <v>0</v>
      </c>
      <c r="EC225" s="11">
        <v>0</v>
      </c>
      <c r="ED225" s="49">
        <f t="shared" si="1514"/>
        <v>0</v>
      </c>
      <c r="EE225" s="48">
        <v>0</v>
      </c>
      <c r="EF225" s="11">
        <v>0</v>
      </c>
      <c r="EG225" s="49">
        <f t="shared" si="1514"/>
        <v>0</v>
      </c>
      <c r="EH225" s="48">
        <v>0</v>
      </c>
      <c r="EI225" s="11">
        <v>0</v>
      </c>
      <c r="EJ225" s="49">
        <f t="shared" si="1514"/>
        <v>0</v>
      </c>
      <c r="EK225" s="48">
        <v>0</v>
      </c>
      <c r="EL225" s="11">
        <v>0</v>
      </c>
      <c r="EM225" s="49">
        <f t="shared" si="1500"/>
        <v>0</v>
      </c>
      <c r="EN225" s="80">
        <v>0.30348000000000003</v>
      </c>
      <c r="EO225" s="11">
        <v>25.562999999999999</v>
      </c>
      <c r="EP225" s="49">
        <f t="shared" si="1514"/>
        <v>84232.898378805839</v>
      </c>
      <c r="EQ225" s="80">
        <v>100.42961</v>
      </c>
      <c r="ER225" s="11">
        <v>10397.083000000001</v>
      </c>
      <c r="ES225" s="49">
        <f t="shared" si="1514"/>
        <v>103526.07164361188</v>
      </c>
      <c r="ET225" s="48">
        <v>0</v>
      </c>
      <c r="EU225" s="11">
        <v>0</v>
      </c>
      <c r="EV225" s="49">
        <f t="shared" si="1515"/>
        <v>0</v>
      </c>
      <c r="EW225" s="48">
        <v>0</v>
      </c>
      <c r="EX225" s="11">
        <v>0</v>
      </c>
      <c r="EY225" s="49">
        <f t="shared" si="1515"/>
        <v>0</v>
      </c>
      <c r="EZ225" s="48">
        <v>0</v>
      </c>
      <c r="FA225" s="11">
        <v>0</v>
      </c>
      <c r="FB225" s="49">
        <f t="shared" si="1515"/>
        <v>0</v>
      </c>
      <c r="FC225" s="48">
        <v>0</v>
      </c>
      <c r="FD225" s="11">
        <v>0</v>
      </c>
      <c r="FE225" s="49">
        <f t="shared" si="1515"/>
        <v>0</v>
      </c>
      <c r="FF225" s="80">
        <v>2.8000000000000001E-2</v>
      </c>
      <c r="FG225" s="11">
        <v>1.996</v>
      </c>
      <c r="FH225" s="49">
        <f t="shared" si="1515"/>
        <v>71285.714285714275</v>
      </c>
      <c r="FI225" s="48">
        <v>0</v>
      </c>
      <c r="FJ225" s="11">
        <v>0</v>
      </c>
      <c r="FK225" s="49">
        <f t="shared" si="1515"/>
        <v>0</v>
      </c>
      <c r="FL225" s="48">
        <v>0</v>
      </c>
      <c r="FM225" s="11">
        <v>0</v>
      </c>
      <c r="FN225" s="49">
        <f t="shared" si="1515"/>
        <v>0</v>
      </c>
      <c r="FO225" s="48">
        <v>0</v>
      </c>
      <c r="FP225" s="11">
        <v>0</v>
      </c>
      <c r="FQ225" s="49">
        <f t="shared" si="1515"/>
        <v>0</v>
      </c>
      <c r="FR225" s="48">
        <v>0</v>
      </c>
      <c r="FS225" s="11">
        <v>0</v>
      </c>
      <c r="FT225" s="49">
        <f t="shared" si="1515"/>
        <v>0</v>
      </c>
      <c r="FU225" s="48">
        <v>0</v>
      </c>
      <c r="FV225" s="11">
        <v>0</v>
      </c>
      <c r="FW225" s="49">
        <f t="shared" si="1515"/>
        <v>0</v>
      </c>
      <c r="FX225" s="48">
        <v>0</v>
      </c>
      <c r="FY225" s="11">
        <v>0</v>
      </c>
      <c r="FZ225" s="49">
        <f t="shared" si="1515"/>
        <v>0</v>
      </c>
      <c r="GA225" s="48">
        <v>0</v>
      </c>
      <c r="GB225" s="11">
        <v>0</v>
      </c>
      <c r="GC225" s="49">
        <f t="shared" si="1515"/>
        <v>0</v>
      </c>
      <c r="GD225" s="80">
        <v>11.6448</v>
      </c>
      <c r="GE225" s="11">
        <v>1324.847</v>
      </c>
      <c r="GF225" s="49">
        <f t="shared" si="1515"/>
        <v>113771.55468535313</v>
      </c>
      <c r="GG225" s="48">
        <v>0</v>
      </c>
      <c r="GH225" s="11">
        <v>0</v>
      </c>
      <c r="GI225" s="49">
        <f t="shared" si="1515"/>
        <v>0</v>
      </c>
      <c r="GJ225" s="48">
        <v>0</v>
      </c>
      <c r="GK225" s="11">
        <v>0</v>
      </c>
      <c r="GL225" s="49">
        <f t="shared" si="1515"/>
        <v>0</v>
      </c>
      <c r="GM225" s="80">
        <v>35.628720000000001</v>
      </c>
      <c r="GN225" s="11">
        <v>3640.4679999999998</v>
      </c>
      <c r="GO225" s="49">
        <f t="shared" si="1515"/>
        <v>102177.90591410524</v>
      </c>
      <c r="GP225" s="48">
        <v>0</v>
      </c>
      <c r="GQ225" s="11">
        <v>0</v>
      </c>
      <c r="GR225" s="49">
        <f t="shared" si="1515"/>
        <v>0</v>
      </c>
      <c r="GS225" s="80">
        <v>0.3</v>
      </c>
      <c r="GT225" s="11">
        <v>95.483000000000004</v>
      </c>
      <c r="GU225" s="49">
        <f t="shared" si="1515"/>
        <v>318276.66666666669</v>
      </c>
      <c r="GV225" s="48">
        <v>0</v>
      </c>
      <c r="GW225" s="11">
        <v>0</v>
      </c>
      <c r="GX225" s="49">
        <f t="shared" si="1515"/>
        <v>0</v>
      </c>
      <c r="GY225" s="48">
        <v>0</v>
      </c>
      <c r="GZ225" s="11">
        <v>0</v>
      </c>
      <c r="HA225" s="49">
        <f t="shared" si="1515"/>
        <v>0</v>
      </c>
      <c r="HB225" s="48">
        <v>0</v>
      </c>
      <c r="HC225" s="11">
        <v>0</v>
      </c>
      <c r="HD225" s="49">
        <f t="shared" si="1515"/>
        <v>0</v>
      </c>
      <c r="HE225" s="80">
        <v>17.28</v>
      </c>
      <c r="HF225" s="11">
        <v>265.69200000000001</v>
      </c>
      <c r="HG225" s="49">
        <f t="shared" si="1515"/>
        <v>15375.694444444443</v>
      </c>
      <c r="HH225" s="48">
        <v>0</v>
      </c>
      <c r="HI225" s="11">
        <v>0</v>
      </c>
      <c r="HJ225" s="49">
        <f t="shared" si="1516"/>
        <v>0</v>
      </c>
      <c r="HK225" s="48">
        <v>0</v>
      </c>
      <c r="HL225" s="11">
        <v>0</v>
      </c>
      <c r="HM225" s="49">
        <f t="shared" si="1516"/>
        <v>0</v>
      </c>
      <c r="HN225" s="48">
        <v>0</v>
      </c>
      <c r="HO225" s="11">
        <v>0</v>
      </c>
      <c r="HP225" s="49">
        <f t="shared" si="1516"/>
        <v>0</v>
      </c>
      <c r="HQ225" s="48">
        <v>0</v>
      </c>
      <c r="HR225" s="11">
        <v>0</v>
      </c>
      <c r="HS225" s="49">
        <f t="shared" si="1516"/>
        <v>0</v>
      </c>
      <c r="HT225" s="48">
        <v>0</v>
      </c>
      <c r="HU225" s="11">
        <v>0</v>
      </c>
      <c r="HV225" s="49">
        <f t="shared" si="1516"/>
        <v>0</v>
      </c>
      <c r="HW225" s="80">
        <v>4.6296499999999998</v>
      </c>
      <c r="HX225" s="11">
        <v>546.84299999999996</v>
      </c>
      <c r="HY225" s="49">
        <f t="shared" si="1516"/>
        <v>118117.56828269955</v>
      </c>
      <c r="HZ225" s="80">
        <v>1E-3</v>
      </c>
      <c r="IA225" s="11">
        <v>9.9000000000000005E-2</v>
      </c>
      <c r="IB225" s="49">
        <f t="shared" si="1516"/>
        <v>99000</v>
      </c>
      <c r="IC225" s="48"/>
      <c r="ID225" s="11"/>
      <c r="IE225" s="49"/>
      <c r="IF225" s="48"/>
      <c r="IG225" s="11"/>
      <c r="IH225" s="49"/>
      <c r="II225" s="48"/>
      <c r="IJ225" s="11"/>
      <c r="IK225" s="49"/>
      <c r="IL225" s="48"/>
      <c r="IM225" s="11"/>
      <c r="IN225" s="49"/>
      <c r="IO225" s="48"/>
      <c r="IP225" s="11"/>
      <c r="IQ225" s="49"/>
      <c r="IR225" s="48">
        <v>0</v>
      </c>
      <c r="IS225" s="11">
        <v>0</v>
      </c>
      <c r="IT225" s="49">
        <f t="shared" si="1516"/>
        <v>0</v>
      </c>
      <c r="IU225" s="10">
        <f t="shared" si="1388"/>
        <v>415.76019000000002</v>
      </c>
      <c r="IV225" s="15">
        <f t="shared" si="1389"/>
        <v>34490.133000000002</v>
      </c>
    </row>
    <row r="226" spans="1:256" ht="15" thickBot="1" x14ac:dyDescent="0.35">
      <c r="A226" s="76"/>
      <c r="B226" s="67" t="s">
        <v>17</v>
      </c>
      <c r="C226" s="50">
        <f t="shared" ref="C226:D226" si="1517">SUM(C214:C225)</f>
        <v>0</v>
      </c>
      <c r="D226" s="31">
        <f t="shared" si="1517"/>
        <v>0</v>
      </c>
      <c r="E226" s="51"/>
      <c r="F226" s="50">
        <f t="shared" ref="F226:G226" si="1518">SUM(F214:F225)</f>
        <v>0</v>
      </c>
      <c r="G226" s="31">
        <f t="shared" si="1518"/>
        <v>0</v>
      </c>
      <c r="H226" s="51"/>
      <c r="I226" s="50">
        <f t="shared" ref="I226:J226" si="1519">SUM(I214:I225)</f>
        <v>17.325759999999999</v>
      </c>
      <c r="J226" s="31">
        <f t="shared" si="1519"/>
        <v>704.40000000000009</v>
      </c>
      <c r="K226" s="51"/>
      <c r="L226" s="50">
        <f t="shared" ref="L226:M226" si="1520">SUM(L214:L225)</f>
        <v>0</v>
      </c>
      <c r="M226" s="31">
        <f t="shared" si="1520"/>
        <v>0</v>
      </c>
      <c r="N226" s="51"/>
      <c r="O226" s="50">
        <f t="shared" ref="O226:P226" si="1521">SUM(O214:O225)</f>
        <v>0</v>
      </c>
      <c r="P226" s="31">
        <f t="shared" si="1521"/>
        <v>0</v>
      </c>
      <c r="Q226" s="51"/>
      <c r="R226" s="50">
        <f t="shared" ref="R226:S226" si="1522">SUM(R214:R225)</f>
        <v>320.04237000000001</v>
      </c>
      <c r="S226" s="31">
        <f t="shared" si="1522"/>
        <v>12219.414000000001</v>
      </c>
      <c r="T226" s="51"/>
      <c r="U226" s="50">
        <f t="shared" ref="U226:V226" si="1523">SUM(U214:U225)</f>
        <v>0</v>
      </c>
      <c r="V226" s="31">
        <f t="shared" si="1523"/>
        <v>0</v>
      </c>
      <c r="W226" s="51"/>
      <c r="X226" s="50">
        <f t="shared" ref="X226:Y226" si="1524">SUM(X214:X225)</f>
        <v>193.07317</v>
      </c>
      <c r="Y226" s="31">
        <f t="shared" si="1524"/>
        <v>15826.444000000001</v>
      </c>
      <c r="Z226" s="51"/>
      <c r="AA226" s="50">
        <f t="shared" ref="AA226:AB226" si="1525">SUM(AA214:AA225)</f>
        <v>0</v>
      </c>
      <c r="AB226" s="31">
        <f t="shared" si="1525"/>
        <v>0</v>
      </c>
      <c r="AC226" s="51"/>
      <c r="AD226" s="50">
        <f t="shared" ref="AD226:AE226" si="1526">SUM(AD214:AD225)</f>
        <v>0</v>
      </c>
      <c r="AE226" s="31">
        <f t="shared" si="1526"/>
        <v>0</v>
      </c>
      <c r="AF226" s="51"/>
      <c r="AG226" s="50">
        <f t="shared" ref="AG226:AH226" si="1527">SUM(AG214:AG225)</f>
        <v>3.0000000000000001E-3</v>
      </c>
      <c r="AH226" s="31">
        <f t="shared" si="1527"/>
        <v>0.81299999999999994</v>
      </c>
      <c r="AI226" s="51"/>
      <c r="AJ226" s="50">
        <f t="shared" ref="AJ226:AK226" si="1528">SUM(AJ214:AJ225)</f>
        <v>0</v>
      </c>
      <c r="AK226" s="31">
        <f t="shared" si="1528"/>
        <v>0</v>
      </c>
      <c r="AL226" s="51"/>
      <c r="AM226" s="50">
        <f t="shared" ref="AM226:AN226" si="1529">SUM(AM214:AM225)</f>
        <v>10.132999999999999</v>
      </c>
      <c r="AN226" s="31">
        <f t="shared" si="1529"/>
        <v>3069.1979999999999</v>
      </c>
      <c r="AO226" s="51"/>
      <c r="AP226" s="50">
        <f t="shared" ref="AP226:AQ226" si="1530">SUM(AP214:AP225)</f>
        <v>0</v>
      </c>
      <c r="AQ226" s="31">
        <f t="shared" si="1530"/>
        <v>0</v>
      </c>
      <c r="AR226" s="51"/>
      <c r="AS226" s="50">
        <f t="shared" ref="AS226:AT226" si="1531">SUM(AS214:AS225)</f>
        <v>0</v>
      </c>
      <c r="AT226" s="31">
        <f t="shared" si="1531"/>
        <v>0</v>
      </c>
      <c r="AU226" s="51"/>
      <c r="AV226" s="50">
        <f t="shared" ref="AV226:AW226" si="1532">SUM(AV214:AV225)</f>
        <v>0</v>
      </c>
      <c r="AW226" s="31">
        <f t="shared" si="1532"/>
        <v>0</v>
      </c>
      <c r="AX226" s="51"/>
      <c r="AY226" s="50">
        <f t="shared" ref="AY226:AZ226" si="1533">SUM(AY214:AY225)</f>
        <v>756.37702000000002</v>
      </c>
      <c r="AZ226" s="31">
        <f t="shared" si="1533"/>
        <v>68327.416999999987</v>
      </c>
      <c r="BA226" s="51"/>
      <c r="BB226" s="50">
        <f t="shared" ref="BB226:BC226" si="1534">SUM(BB214:BB225)</f>
        <v>0</v>
      </c>
      <c r="BC226" s="31">
        <f t="shared" si="1534"/>
        <v>0</v>
      </c>
      <c r="BD226" s="51"/>
      <c r="BE226" s="50">
        <f t="shared" ref="BE226:BF226" si="1535">SUM(BE214:BE225)</f>
        <v>256.74919999999997</v>
      </c>
      <c r="BF226" s="31">
        <f t="shared" si="1535"/>
        <v>17271.003000000001</v>
      </c>
      <c r="BG226" s="51"/>
      <c r="BH226" s="50">
        <f t="shared" ref="BH226:BI226" si="1536">SUM(BH214:BH225)</f>
        <v>0</v>
      </c>
      <c r="BI226" s="31">
        <f t="shared" si="1536"/>
        <v>0</v>
      </c>
      <c r="BJ226" s="51"/>
      <c r="BK226" s="50">
        <f t="shared" ref="BK226:BL226" si="1537">SUM(BK214:BK225)</f>
        <v>326.07747999999998</v>
      </c>
      <c r="BL226" s="31">
        <f t="shared" si="1537"/>
        <v>31210.593000000001</v>
      </c>
      <c r="BM226" s="51"/>
      <c r="BN226" s="50">
        <f t="shared" ref="BN226:BO226" si="1538">SUM(BN214:BN225)</f>
        <v>0</v>
      </c>
      <c r="BO226" s="31">
        <f t="shared" si="1538"/>
        <v>0</v>
      </c>
      <c r="BP226" s="51"/>
      <c r="BQ226" s="50">
        <f t="shared" ref="BQ226:BR226" si="1539">SUM(BQ214:BQ225)</f>
        <v>1217.62302</v>
      </c>
      <c r="BR226" s="31">
        <f t="shared" si="1539"/>
        <v>70760.087</v>
      </c>
      <c r="BS226" s="51"/>
      <c r="BT226" s="50">
        <f t="shared" ref="BT226:BU226" si="1540">SUM(BT214:BT225)</f>
        <v>0</v>
      </c>
      <c r="BU226" s="31">
        <f t="shared" si="1540"/>
        <v>0</v>
      </c>
      <c r="BV226" s="51"/>
      <c r="BW226" s="50">
        <f t="shared" ref="BW226:BX226" si="1541">SUM(BW214:BW225)</f>
        <v>0</v>
      </c>
      <c r="BX226" s="31">
        <f t="shared" si="1541"/>
        <v>0</v>
      </c>
      <c r="BY226" s="51"/>
      <c r="BZ226" s="50">
        <f t="shared" ref="BZ226:CA226" si="1542">SUM(BZ214:BZ225)</f>
        <v>0</v>
      </c>
      <c r="CA226" s="31">
        <f t="shared" si="1542"/>
        <v>0</v>
      </c>
      <c r="CB226" s="51"/>
      <c r="CC226" s="50">
        <f t="shared" ref="CC226:CD226" si="1543">SUM(CC214:CC225)</f>
        <v>7.3297299999999996</v>
      </c>
      <c r="CD226" s="31">
        <f t="shared" si="1543"/>
        <v>143.863</v>
      </c>
      <c r="CE226" s="51"/>
      <c r="CF226" s="50">
        <f t="shared" ref="CF226:CG226" si="1544">SUM(CF214:CF225)</f>
        <v>19.600999999999999</v>
      </c>
      <c r="CG226" s="31">
        <f t="shared" si="1544"/>
        <v>4562.8990000000003</v>
      </c>
      <c r="CH226" s="51"/>
      <c r="CI226" s="50">
        <f t="shared" ref="CI226:CJ226" si="1545">SUM(CI214:CI225)</f>
        <v>21.335000000000001</v>
      </c>
      <c r="CJ226" s="31">
        <f t="shared" si="1545"/>
        <v>2362.8339999999998</v>
      </c>
      <c r="CK226" s="51"/>
      <c r="CL226" s="50">
        <f t="shared" ref="CL226:CM226" si="1546">SUM(CL214:CL225)</f>
        <v>0</v>
      </c>
      <c r="CM226" s="31">
        <f t="shared" si="1546"/>
        <v>0</v>
      </c>
      <c r="CN226" s="51"/>
      <c r="CO226" s="50">
        <f t="shared" ref="CO226:CP226" si="1547">SUM(CO214:CO225)</f>
        <v>0.9601599999999999</v>
      </c>
      <c r="CP226" s="31">
        <f t="shared" si="1547"/>
        <v>908.86400000000003</v>
      </c>
      <c r="CQ226" s="51"/>
      <c r="CR226" s="50">
        <f t="shared" ref="CR226:CS226" si="1548">SUM(CR214:CR225)</f>
        <v>0</v>
      </c>
      <c r="CS226" s="31">
        <f t="shared" si="1548"/>
        <v>0</v>
      </c>
      <c r="CT226" s="51"/>
      <c r="CU226" s="50">
        <f t="shared" ref="CU226:CV226" si="1549">SUM(CU214:CU225)</f>
        <v>1.3299999999999999E-2</v>
      </c>
      <c r="CV226" s="31">
        <f t="shared" si="1549"/>
        <v>4.1499999999999995</v>
      </c>
      <c r="CW226" s="51"/>
      <c r="CX226" s="50">
        <f t="shared" ref="CX226:CY226" si="1550">SUM(CX214:CX225)</f>
        <v>5.3720899999999991</v>
      </c>
      <c r="CY226" s="31">
        <f t="shared" si="1550"/>
        <v>2196.48</v>
      </c>
      <c r="CZ226" s="51"/>
      <c r="DA226" s="50">
        <f t="shared" ref="DA226:DB226" si="1551">SUM(DA214:DA225)</f>
        <v>0</v>
      </c>
      <c r="DB226" s="31">
        <f t="shared" si="1551"/>
        <v>0</v>
      </c>
      <c r="DC226" s="51"/>
      <c r="DD226" s="50">
        <f t="shared" ref="DD226:DE226" si="1552">SUM(DD214:DD225)</f>
        <v>0</v>
      </c>
      <c r="DE226" s="31">
        <f t="shared" si="1552"/>
        <v>0</v>
      </c>
      <c r="DF226" s="51"/>
      <c r="DG226" s="50">
        <f t="shared" ref="DG226:DH226" si="1553">SUM(DG214:DG225)</f>
        <v>9.130000000000001E-3</v>
      </c>
      <c r="DH226" s="31">
        <f t="shared" si="1553"/>
        <v>0.13100000000000001</v>
      </c>
      <c r="DI226" s="51"/>
      <c r="DJ226" s="50">
        <f t="shared" ref="DJ226:DK226" si="1554">SUM(DJ214:DJ225)</f>
        <v>9.8000000000000004E-2</v>
      </c>
      <c r="DK226" s="31">
        <f t="shared" si="1554"/>
        <v>1.4259999999999999</v>
      </c>
      <c r="DL226" s="51"/>
      <c r="DM226" s="50">
        <f t="shared" ref="DM226:DN226" si="1555">SUM(DM214:DM225)</f>
        <v>4.8000000000000001E-2</v>
      </c>
      <c r="DN226" s="31">
        <f t="shared" si="1555"/>
        <v>0.99199999999999999</v>
      </c>
      <c r="DO226" s="51"/>
      <c r="DP226" s="50">
        <f t="shared" ref="DP226:DQ226" si="1556">SUM(DP214:DP225)</f>
        <v>0</v>
      </c>
      <c r="DQ226" s="31">
        <f t="shared" si="1556"/>
        <v>0</v>
      </c>
      <c r="DR226" s="51"/>
      <c r="DS226" s="50">
        <v>0</v>
      </c>
      <c r="DT226" s="31">
        <v>0</v>
      </c>
      <c r="DU226" s="51"/>
      <c r="DV226" s="50">
        <f t="shared" ref="DV226:DW226" si="1557">SUM(DV214:DV225)</f>
        <v>405.86288999999999</v>
      </c>
      <c r="DW226" s="31">
        <f t="shared" si="1557"/>
        <v>13439.182000000001</v>
      </c>
      <c r="DX226" s="51"/>
      <c r="DY226" s="50">
        <f t="shared" ref="DY226:DZ226" si="1558">SUM(DY214:DY225)</f>
        <v>0</v>
      </c>
      <c r="DZ226" s="31">
        <f t="shared" si="1558"/>
        <v>0</v>
      </c>
      <c r="EA226" s="51"/>
      <c r="EB226" s="50">
        <f t="shared" ref="EB226:EC226" si="1559">SUM(EB214:EB225)</f>
        <v>0</v>
      </c>
      <c r="EC226" s="31">
        <f t="shared" si="1559"/>
        <v>0</v>
      </c>
      <c r="ED226" s="51"/>
      <c r="EE226" s="50">
        <f t="shared" ref="EE226:EF226" si="1560">SUM(EE214:EE225)</f>
        <v>0</v>
      </c>
      <c r="EF226" s="31">
        <f t="shared" si="1560"/>
        <v>0</v>
      </c>
      <c r="EG226" s="51"/>
      <c r="EH226" s="50">
        <f t="shared" ref="EH226:EI226" si="1561">SUM(EH214:EH225)</f>
        <v>0</v>
      </c>
      <c r="EI226" s="31">
        <f t="shared" si="1561"/>
        <v>0</v>
      </c>
      <c r="EJ226" s="51"/>
      <c r="EK226" s="50">
        <f t="shared" ref="EK226:EL226" si="1562">SUM(EK214:EK225)</f>
        <v>0</v>
      </c>
      <c r="EL226" s="31">
        <f t="shared" si="1562"/>
        <v>0</v>
      </c>
      <c r="EM226" s="51"/>
      <c r="EN226" s="50">
        <f t="shared" ref="EN226:EO226" si="1563">SUM(EN214:EN225)</f>
        <v>4.5720299999999998</v>
      </c>
      <c r="EO226" s="31">
        <f t="shared" si="1563"/>
        <v>427.06700000000001</v>
      </c>
      <c r="EP226" s="51"/>
      <c r="EQ226" s="50">
        <f t="shared" ref="EQ226:ER226" si="1564">SUM(EQ214:EQ225)</f>
        <v>1107.13102</v>
      </c>
      <c r="ER226" s="31">
        <f t="shared" si="1564"/>
        <v>115023.489</v>
      </c>
      <c r="ES226" s="51"/>
      <c r="ET226" s="50">
        <f t="shared" ref="ET226:EU226" si="1565">SUM(ET214:ET225)</f>
        <v>0</v>
      </c>
      <c r="EU226" s="31">
        <f t="shared" si="1565"/>
        <v>0</v>
      </c>
      <c r="EV226" s="51"/>
      <c r="EW226" s="50">
        <f t="shared" ref="EW226:EX226" si="1566">SUM(EW214:EW225)</f>
        <v>0</v>
      </c>
      <c r="EX226" s="31">
        <f t="shared" si="1566"/>
        <v>0</v>
      </c>
      <c r="EY226" s="51"/>
      <c r="EZ226" s="50">
        <f t="shared" ref="EZ226:FA226" si="1567">SUM(EZ214:EZ225)</f>
        <v>9.5007999999999999</v>
      </c>
      <c r="FA226" s="31">
        <f t="shared" si="1567"/>
        <v>19.02</v>
      </c>
      <c r="FB226" s="51"/>
      <c r="FC226" s="50">
        <f t="shared" ref="FC226:FD226" si="1568">SUM(FC214:FC225)</f>
        <v>0</v>
      </c>
      <c r="FD226" s="31">
        <f t="shared" si="1568"/>
        <v>0</v>
      </c>
      <c r="FE226" s="51"/>
      <c r="FF226" s="50">
        <f t="shared" ref="FF226:FG226" si="1569">SUM(FF214:FF225)</f>
        <v>0.19861000000000001</v>
      </c>
      <c r="FG226" s="31">
        <f t="shared" si="1569"/>
        <v>5.718</v>
      </c>
      <c r="FH226" s="51"/>
      <c r="FI226" s="50">
        <f t="shared" ref="FI226:FJ226" si="1570">SUM(FI214:FI225)</f>
        <v>0</v>
      </c>
      <c r="FJ226" s="31">
        <f t="shared" si="1570"/>
        <v>0</v>
      </c>
      <c r="FK226" s="51"/>
      <c r="FL226" s="50">
        <f t="shared" ref="FL226:FM226" si="1571">SUM(FL214:FL225)</f>
        <v>0</v>
      </c>
      <c r="FM226" s="31">
        <f t="shared" si="1571"/>
        <v>0</v>
      </c>
      <c r="FN226" s="51"/>
      <c r="FO226" s="50">
        <f t="shared" ref="FO226:FP226" si="1572">SUM(FO214:FO225)</f>
        <v>2.3758400000000002</v>
      </c>
      <c r="FP226" s="31">
        <f t="shared" si="1572"/>
        <v>1422.453</v>
      </c>
      <c r="FQ226" s="51"/>
      <c r="FR226" s="50">
        <f t="shared" ref="FR226:FS226" si="1573">SUM(FR214:FR225)</f>
        <v>0</v>
      </c>
      <c r="FS226" s="31">
        <f t="shared" si="1573"/>
        <v>0</v>
      </c>
      <c r="FT226" s="51"/>
      <c r="FU226" s="50">
        <f t="shared" ref="FU226:FV226" si="1574">SUM(FU214:FU225)</f>
        <v>0</v>
      </c>
      <c r="FV226" s="31">
        <f t="shared" si="1574"/>
        <v>0</v>
      </c>
      <c r="FW226" s="51"/>
      <c r="FX226" s="50">
        <f t="shared" ref="FX226:FY226" si="1575">SUM(FX214:FX225)</f>
        <v>0</v>
      </c>
      <c r="FY226" s="31">
        <f t="shared" si="1575"/>
        <v>0</v>
      </c>
      <c r="FZ226" s="51"/>
      <c r="GA226" s="50">
        <f t="shared" ref="GA226:GB226" si="1576">SUM(GA214:GA225)</f>
        <v>0</v>
      </c>
      <c r="GB226" s="31">
        <f t="shared" si="1576"/>
        <v>0</v>
      </c>
      <c r="GC226" s="51"/>
      <c r="GD226" s="50">
        <f t="shared" ref="GD226:GE226" si="1577">SUM(GD214:GD225)</f>
        <v>148.78854000000001</v>
      </c>
      <c r="GE226" s="31">
        <f t="shared" si="1577"/>
        <v>16627.66</v>
      </c>
      <c r="GF226" s="51"/>
      <c r="GG226" s="50">
        <f t="shared" ref="GG226:GH226" si="1578">SUM(GG214:GG225)</f>
        <v>0</v>
      </c>
      <c r="GH226" s="31">
        <f t="shared" si="1578"/>
        <v>0</v>
      </c>
      <c r="GI226" s="51"/>
      <c r="GJ226" s="50">
        <f t="shared" ref="GJ226:GK226" si="1579">SUM(GJ214:GJ225)</f>
        <v>0</v>
      </c>
      <c r="GK226" s="31">
        <f t="shared" si="1579"/>
        <v>0</v>
      </c>
      <c r="GL226" s="51"/>
      <c r="GM226" s="50">
        <f t="shared" ref="GM226:GN226" si="1580">SUM(GM214:GM225)</f>
        <v>402.60756000000003</v>
      </c>
      <c r="GN226" s="31">
        <f t="shared" si="1580"/>
        <v>49810.553000000007</v>
      </c>
      <c r="GO226" s="51"/>
      <c r="GP226" s="50">
        <f t="shared" ref="GP226:GQ226" si="1581">SUM(GP214:GP225)</f>
        <v>0</v>
      </c>
      <c r="GQ226" s="31">
        <f t="shared" si="1581"/>
        <v>0</v>
      </c>
      <c r="GR226" s="51"/>
      <c r="GS226" s="50">
        <f t="shared" ref="GS226:GT226" si="1582">SUM(GS214:GS225)</f>
        <v>20.020199999999999</v>
      </c>
      <c r="GT226" s="31">
        <f t="shared" si="1582"/>
        <v>4537.317</v>
      </c>
      <c r="GU226" s="51"/>
      <c r="GV226" s="50">
        <f t="shared" ref="GV226:GW226" si="1583">SUM(GV214:GV225)</f>
        <v>0</v>
      </c>
      <c r="GW226" s="31">
        <f t="shared" si="1583"/>
        <v>0</v>
      </c>
      <c r="GX226" s="51"/>
      <c r="GY226" s="50">
        <f t="shared" ref="GY226:GZ226" si="1584">SUM(GY214:GY225)</f>
        <v>0</v>
      </c>
      <c r="GZ226" s="31">
        <f t="shared" si="1584"/>
        <v>0</v>
      </c>
      <c r="HA226" s="51"/>
      <c r="HB226" s="50">
        <f t="shared" ref="HB226:HC226" si="1585">SUM(HB214:HB225)</f>
        <v>0</v>
      </c>
      <c r="HC226" s="31">
        <f t="shared" si="1585"/>
        <v>0</v>
      </c>
      <c r="HD226" s="51"/>
      <c r="HE226" s="50">
        <f t="shared" ref="HE226:HF226" si="1586">SUM(HE214:HE225)</f>
        <v>121.8056</v>
      </c>
      <c r="HF226" s="31">
        <f t="shared" si="1586"/>
        <v>1341.1080000000002</v>
      </c>
      <c r="HG226" s="51"/>
      <c r="HH226" s="50">
        <f t="shared" ref="HH226:HI226" si="1587">SUM(HH214:HH225)</f>
        <v>0</v>
      </c>
      <c r="HI226" s="31">
        <f t="shared" si="1587"/>
        <v>0</v>
      </c>
      <c r="HJ226" s="51"/>
      <c r="HK226" s="50">
        <f t="shared" ref="HK226:HL226" si="1588">SUM(HK214:HK225)</f>
        <v>0</v>
      </c>
      <c r="HL226" s="31">
        <f t="shared" si="1588"/>
        <v>0</v>
      </c>
      <c r="HM226" s="51"/>
      <c r="HN226" s="50">
        <f t="shared" ref="HN226:HO226" si="1589">SUM(HN214:HN225)</f>
        <v>0</v>
      </c>
      <c r="HO226" s="31">
        <f t="shared" si="1589"/>
        <v>0</v>
      </c>
      <c r="HP226" s="51"/>
      <c r="HQ226" s="50">
        <f t="shared" ref="HQ226:HR226" si="1590">SUM(HQ214:HQ225)</f>
        <v>0</v>
      </c>
      <c r="HR226" s="31">
        <f t="shared" si="1590"/>
        <v>0</v>
      </c>
      <c r="HS226" s="51"/>
      <c r="HT226" s="50">
        <f t="shared" ref="HT226:HU226" si="1591">SUM(HT214:HT225)</f>
        <v>105.10299999999999</v>
      </c>
      <c r="HU226" s="31">
        <f t="shared" si="1591"/>
        <v>10686.604000000001</v>
      </c>
      <c r="HV226" s="51"/>
      <c r="HW226" s="50">
        <f t="shared" ref="HW226:HX226" si="1592">SUM(HW214:HW225)</f>
        <v>144.14402999999999</v>
      </c>
      <c r="HX226" s="31">
        <f t="shared" si="1592"/>
        <v>17305.724000000002</v>
      </c>
      <c r="HY226" s="51"/>
      <c r="HZ226" s="50">
        <f t="shared" ref="HZ226:IA226" si="1593">SUM(HZ214:HZ225)</f>
        <v>0.16197</v>
      </c>
      <c r="IA226" s="31">
        <f t="shared" si="1593"/>
        <v>1.3199999999999998</v>
      </c>
      <c r="IB226" s="51"/>
      <c r="IC226" s="50"/>
      <c r="ID226" s="31"/>
      <c r="IE226" s="51"/>
      <c r="IF226" s="50"/>
      <c r="IG226" s="31"/>
      <c r="IH226" s="51"/>
      <c r="II226" s="50"/>
      <c r="IJ226" s="31"/>
      <c r="IK226" s="51"/>
      <c r="IL226" s="50"/>
      <c r="IM226" s="31"/>
      <c r="IN226" s="51"/>
      <c r="IO226" s="50"/>
      <c r="IP226" s="31"/>
      <c r="IQ226" s="51"/>
      <c r="IR226" s="50">
        <f t="shared" ref="IR226:IS226" si="1594">SUM(IR214:IR225)</f>
        <v>0</v>
      </c>
      <c r="IS226" s="31">
        <f t="shared" si="1594"/>
        <v>0</v>
      </c>
      <c r="IT226" s="51"/>
      <c r="IU226" s="32">
        <f t="shared" si="1388"/>
        <v>5624.4425200000005</v>
      </c>
      <c r="IV226" s="33">
        <f t="shared" si="1389"/>
        <v>460218.223</v>
      </c>
    </row>
    <row r="227" spans="1:256" x14ac:dyDescent="0.3">
      <c r="A227" s="64">
        <v>2021</v>
      </c>
      <c r="B227" s="65" t="s">
        <v>5</v>
      </c>
      <c r="C227" s="48">
        <v>0</v>
      </c>
      <c r="D227" s="11">
        <v>0</v>
      </c>
      <c r="E227" s="49">
        <f>IF(C227=0,0,D227/C227*1000)</f>
        <v>0</v>
      </c>
      <c r="F227" s="48">
        <v>0</v>
      </c>
      <c r="G227" s="11">
        <v>0</v>
      </c>
      <c r="H227" s="49">
        <f>IF(F227=0,0,G227/F227*1000)</f>
        <v>0</v>
      </c>
      <c r="I227" s="48">
        <v>0</v>
      </c>
      <c r="J227" s="11">
        <v>0</v>
      </c>
      <c r="K227" s="49">
        <f t="shared" ref="K227:K238" si="1595">IF(I227=0,0,J227/I227*1000)</f>
        <v>0</v>
      </c>
      <c r="L227" s="48">
        <v>0</v>
      </c>
      <c r="M227" s="11">
        <v>0</v>
      </c>
      <c r="N227" s="49">
        <f t="shared" ref="N227:N238" si="1596">IF(L227=0,0,M227/L227*1000)</f>
        <v>0</v>
      </c>
      <c r="O227" s="48">
        <v>0</v>
      </c>
      <c r="P227" s="11">
        <v>0</v>
      </c>
      <c r="Q227" s="49">
        <f t="shared" ref="Q227:Q238" si="1597">IF(O227=0,0,P227/O227*1000)</f>
        <v>0</v>
      </c>
      <c r="R227" s="80">
        <v>1.875</v>
      </c>
      <c r="S227" s="11">
        <v>95.492000000000004</v>
      </c>
      <c r="T227" s="49">
        <f t="shared" ref="T227:T238" si="1598">IF(R227=0,0,S227/R227*1000)</f>
        <v>50929.066666666673</v>
      </c>
      <c r="U227" s="48">
        <v>0</v>
      </c>
      <c r="V227" s="11">
        <v>0</v>
      </c>
      <c r="W227" s="49">
        <f t="shared" ref="W227:W238" si="1599">IF(U227=0,0,V227/U227*1000)</f>
        <v>0</v>
      </c>
      <c r="X227" s="80">
        <v>19.16</v>
      </c>
      <c r="Y227" s="11">
        <v>1370.7919999999999</v>
      </c>
      <c r="Z227" s="49">
        <f t="shared" ref="Z227:Z238" si="1600">IF(X227=0,0,Y227/X227*1000)</f>
        <v>71544.467640918563</v>
      </c>
      <c r="AA227" s="48">
        <v>0</v>
      </c>
      <c r="AB227" s="11">
        <v>0</v>
      </c>
      <c r="AC227" s="49">
        <f t="shared" ref="AC227:AC238" si="1601">IF(AA227=0,0,AB227/AA227*1000)</f>
        <v>0</v>
      </c>
      <c r="AD227" s="48">
        <v>0</v>
      </c>
      <c r="AE227" s="11">
        <v>0</v>
      </c>
      <c r="AF227" s="49">
        <f t="shared" ref="AF227:AF238" si="1602">IF(AD227=0,0,AE227/AD227*1000)</f>
        <v>0</v>
      </c>
      <c r="AG227" s="48">
        <v>0</v>
      </c>
      <c r="AH227" s="11">
        <v>0</v>
      </c>
      <c r="AI227" s="49">
        <f t="shared" ref="AI227:AI238" si="1603">IF(AG227=0,0,AH227/AG227*1000)</f>
        <v>0</v>
      </c>
      <c r="AJ227" s="48">
        <v>0</v>
      </c>
      <c r="AK227" s="11">
        <v>0</v>
      </c>
      <c r="AL227" s="49">
        <f t="shared" ref="AL227:AL238" si="1604">IF(AJ227=0,0,AK227/AJ227*1000)</f>
        <v>0</v>
      </c>
      <c r="AM227" s="80">
        <v>0.72499999999999998</v>
      </c>
      <c r="AN227" s="11">
        <v>352.39800000000002</v>
      </c>
      <c r="AO227" s="49">
        <f t="shared" ref="AO227:AO238" si="1605">IF(AM227=0,0,AN227/AM227*1000)</f>
        <v>486066.20689655177</v>
      </c>
      <c r="AP227" s="48">
        <v>0</v>
      </c>
      <c r="AQ227" s="11">
        <v>0</v>
      </c>
      <c r="AR227" s="49">
        <f t="shared" ref="AR227:AR238" si="1606">IF(AP227=0,0,AQ227/AP227*1000)</f>
        <v>0</v>
      </c>
      <c r="AS227" s="48">
        <v>0</v>
      </c>
      <c r="AT227" s="11">
        <v>0</v>
      </c>
      <c r="AU227" s="49">
        <f t="shared" ref="AU227:AU238" si="1607">IF(AS227=0,0,AT227/AS227*1000)</f>
        <v>0</v>
      </c>
      <c r="AV227" s="48">
        <v>0</v>
      </c>
      <c r="AW227" s="11">
        <v>0</v>
      </c>
      <c r="AX227" s="49">
        <f t="shared" ref="AX227:AX238" si="1608">IF(AV227=0,0,AW227/AV227*1000)</f>
        <v>0</v>
      </c>
      <c r="AY227" s="80">
        <v>94.955199999999991</v>
      </c>
      <c r="AZ227" s="11">
        <v>7813.39</v>
      </c>
      <c r="BA227" s="49">
        <f t="shared" ref="BA227:BA238" si="1609">IF(AY227=0,0,AZ227/AY227*1000)</f>
        <v>82285.014406793955</v>
      </c>
      <c r="BB227" s="48">
        <v>0</v>
      </c>
      <c r="BC227" s="11">
        <v>0</v>
      </c>
      <c r="BD227" s="49">
        <f t="shared" ref="BD227:BD238" si="1610">IF(BB227=0,0,BC227/BB227*1000)</f>
        <v>0</v>
      </c>
      <c r="BE227" s="80">
        <v>13.333959999999999</v>
      </c>
      <c r="BF227" s="11">
        <v>2192.7530000000002</v>
      </c>
      <c r="BG227" s="49">
        <f t="shared" ref="BG227:BG238" si="1611">IF(BE227=0,0,BF227/BE227*1000)</f>
        <v>164448.74590894231</v>
      </c>
      <c r="BH227" s="48">
        <v>0</v>
      </c>
      <c r="BI227" s="11">
        <v>0</v>
      </c>
      <c r="BJ227" s="49">
        <f t="shared" ref="BJ227:BJ238" si="1612">IF(BH227=0,0,BI227/BH227*1000)</f>
        <v>0</v>
      </c>
      <c r="BK227" s="80">
        <v>28.565000000000001</v>
      </c>
      <c r="BL227" s="11">
        <v>2771.1109999999999</v>
      </c>
      <c r="BM227" s="49">
        <f t="shared" ref="BM227:BM238" si="1613">IF(BK227=0,0,BL227/BK227*1000)</f>
        <v>97010.712410292312</v>
      </c>
      <c r="BN227" s="48">
        <v>0</v>
      </c>
      <c r="BO227" s="11">
        <v>0</v>
      </c>
      <c r="BP227" s="49">
        <f t="shared" ref="BP227:BP238" si="1614">IF(BN227=0,0,BO227/BN227*1000)</f>
        <v>0</v>
      </c>
      <c r="BQ227" s="80">
        <v>66.040559999999999</v>
      </c>
      <c r="BR227" s="11">
        <v>3075.2170000000001</v>
      </c>
      <c r="BS227" s="49">
        <f t="shared" ref="BS227:BS238" si="1615">IF(BQ227=0,0,BR227/BQ227*1000)</f>
        <v>46565.58030398289</v>
      </c>
      <c r="BT227" s="48">
        <v>0</v>
      </c>
      <c r="BU227" s="11">
        <v>0</v>
      </c>
      <c r="BV227" s="49">
        <f t="shared" ref="BV227:BV238" si="1616">IF(BT227=0,0,BU227/BT227*1000)</f>
        <v>0</v>
      </c>
      <c r="BW227" s="48">
        <v>0</v>
      </c>
      <c r="BX227" s="11">
        <v>0</v>
      </c>
      <c r="BY227" s="49">
        <f t="shared" ref="BY227:BY238" si="1617">IF(BW227=0,0,BX227/BW227*1000)</f>
        <v>0</v>
      </c>
      <c r="BZ227" s="48">
        <v>0</v>
      </c>
      <c r="CA227" s="11">
        <v>0</v>
      </c>
      <c r="CB227" s="49">
        <f t="shared" ref="CB227:CB238" si="1618">IF(BZ227=0,0,CA227/BZ227*1000)</f>
        <v>0</v>
      </c>
      <c r="CC227" s="48">
        <v>0</v>
      </c>
      <c r="CD227" s="11">
        <v>0</v>
      </c>
      <c r="CE227" s="49">
        <f t="shared" ref="CE227:CE238" si="1619">IF(CC227=0,0,CD227/CC227*1000)</f>
        <v>0</v>
      </c>
      <c r="CF227" s="48">
        <v>0</v>
      </c>
      <c r="CG227" s="11">
        <v>0</v>
      </c>
      <c r="CH227" s="49">
        <f t="shared" ref="CH227:CH238" si="1620">IF(CF227=0,0,CG227/CF227*1000)</f>
        <v>0</v>
      </c>
      <c r="CI227" s="80">
        <v>7.5</v>
      </c>
      <c r="CJ227" s="11">
        <v>810.35199999999998</v>
      </c>
      <c r="CK227" s="49">
        <f t="shared" ref="CK227:CK238" si="1621">IF(CI227=0,0,CJ227/CI227*1000)</f>
        <v>108046.93333333333</v>
      </c>
      <c r="CL227" s="48">
        <v>0</v>
      </c>
      <c r="CM227" s="11">
        <v>0</v>
      </c>
      <c r="CN227" s="49">
        <f t="shared" ref="CN227:CN238" si="1622">IF(CL227=0,0,CM227/CL227*1000)</f>
        <v>0</v>
      </c>
      <c r="CO227" s="48">
        <v>0</v>
      </c>
      <c r="CP227" s="11">
        <v>0</v>
      </c>
      <c r="CQ227" s="49">
        <f t="shared" ref="CQ227:CQ238" si="1623">IF(CO227=0,0,CP227/CO227*1000)</f>
        <v>0</v>
      </c>
      <c r="CR227" s="48">
        <v>0</v>
      </c>
      <c r="CS227" s="11">
        <v>0</v>
      </c>
      <c r="CT227" s="49">
        <f t="shared" ref="CT227:CT238" si="1624">IF(CR227=0,0,CS227/CR227*1000)</f>
        <v>0</v>
      </c>
      <c r="CU227" s="80">
        <v>58.612089999999995</v>
      </c>
      <c r="CV227" s="11">
        <v>5740.0910000000003</v>
      </c>
      <c r="CW227" s="49">
        <f t="shared" ref="CW227:CW238" si="1625">IF(CU227=0,0,CV227/CU227*1000)</f>
        <v>97933.566265935937</v>
      </c>
      <c r="CX227" s="48">
        <v>0</v>
      </c>
      <c r="CY227" s="11">
        <v>0</v>
      </c>
      <c r="CZ227" s="49">
        <f t="shared" ref="CZ227:CZ238" si="1626">IF(CX227=0,0,CY227/CX227*1000)</f>
        <v>0</v>
      </c>
      <c r="DA227" s="48">
        <v>0</v>
      </c>
      <c r="DB227" s="11">
        <v>0</v>
      </c>
      <c r="DC227" s="49">
        <f t="shared" ref="DC227:DC238" si="1627">IF(DA227=0,0,DB227/DA227*1000)</f>
        <v>0</v>
      </c>
      <c r="DD227" s="48">
        <v>0</v>
      </c>
      <c r="DE227" s="11">
        <v>0</v>
      </c>
      <c r="DF227" s="49">
        <f t="shared" ref="DF227:DF238" si="1628">IF(DD227=0,0,DE227/DD227*1000)</f>
        <v>0</v>
      </c>
      <c r="DG227" s="48">
        <v>0</v>
      </c>
      <c r="DH227" s="11">
        <v>0</v>
      </c>
      <c r="DI227" s="49">
        <f t="shared" ref="DI227:DI238" si="1629">IF(DG227=0,0,DH227/DG227*1000)</f>
        <v>0</v>
      </c>
      <c r="DJ227" s="48">
        <v>0</v>
      </c>
      <c r="DK227" s="11">
        <v>0</v>
      </c>
      <c r="DL227" s="49">
        <f t="shared" ref="DL227:DL238" si="1630">IF(DJ227=0,0,DK227/DJ227*1000)</f>
        <v>0</v>
      </c>
      <c r="DM227" s="80">
        <v>0.15</v>
      </c>
      <c r="DN227" s="11">
        <v>2.7120000000000002</v>
      </c>
      <c r="DO227" s="49">
        <f t="shared" ref="DO227:DO238" si="1631">IF(DM227=0,0,DN227/DM227*1000)</f>
        <v>18080.000000000004</v>
      </c>
      <c r="DP227" s="48">
        <v>0</v>
      </c>
      <c r="DQ227" s="11">
        <v>0</v>
      </c>
      <c r="DR227" s="49">
        <f t="shared" ref="DR227:DR238" si="1632">IF(DP227=0,0,DQ227/DP227*1000)</f>
        <v>0</v>
      </c>
      <c r="DS227" s="48">
        <v>0</v>
      </c>
      <c r="DT227" s="11">
        <v>0</v>
      </c>
      <c r="DU227" s="49">
        <f t="shared" ref="DU227:DU238" si="1633">IF(DS227=0,0,DT227/DS227*1000)</f>
        <v>0</v>
      </c>
      <c r="DV227" s="80">
        <v>16.902000000000001</v>
      </c>
      <c r="DW227" s="11">
        <v>821.08</v>
      </c>
      <c r="DX227" s="49">
        <f t="shared" ref="DX227:DX238" si="1634">IF(DV227=0,0,DW227/DV227*1000)</f>
        <v>48578.866406342444</v>
      </c>
      <c r="DY227" s="48">
        <v>0</v>
      </c>
      <c r="DZ227" s="11">
        <v>0</v>
      </c>
      <c r="EA227" s="49">
        <f t="shared" ref="EA227:EA238" si="1635">IF(DY227=0,0,DZ227/DY227*1000)</f>
        <v>0</v>
      </c>
      <c r="EB227" s="48">
        <v>0</v>
      </c>
      <c r="EC227" s="11">
        <v>0</v>
      </c>
      <c r="ED227" s="49">
        <f t="shared" ref="ED227:ED238" si="1636">IF(EB227=0,0,EC227/EB227*1000)</f>
        <v>0</v>
      </c>
      <c r="EE227" s="48">
        <v>0</v>
      </c>
      <c r="EF227" s="11">
        <v>0</v>
      </c>
      <c r="EG227" s="49">
        <f t="shared" ref="EG227:EG238" si="1637">IF(EE227=0,0,EF227/EE227*1000)</f>
        <v>0</v>
      </c>
      <c r="EH227" s="48">
        <v>0</v>
      </c>
      <c r="EI227" s="11">
        <v>0</v>
      </c>
      <c r="EJ227" s="49">
        <f t="shared" ref="EJ227:EJ238" si="1638">IF(EH227=0,0,EI227/EH227*1000)</f>
        <v>0</v>
      </c>
      <c r="EK227" s="48">
        <v>0</v>
      </c>
      <c r="EL227" s="11">
        <v>0</v>
      </c>
      <c r="EM227" s="49">
        <f t="shared" ref="EM227:EM238" si="1639">IF(EK227=0,0,EL227/EK227*1000)</f>
        <v>0</v>
      </c>
      <c r="EN227" s="80">
        <v>0.21828999999999998</v>
      </c>
      <c r="EO227" s="11">
        <v>18.850000000000001</v>
      </c>
      <c r="EP227" s="49">
        <f t="shared" ref="EP227:EP238" si="1640">IF(EN227=0,0,EO227/EN227*1000)</f>
        <v>86353.016629254664</v>
      </c>
      <c r="EQ227" s="80">
        <v>70.685000000000002</v>
      </c>
      <c r="ER227" s="11">
        <v>5809.259</v>
      </c>
      <c r="ES227" s="49">
        <f t="shared" ref="ES227:ES238" si="1641">IF(EQ227=0,0,ER227/EQ227*1000)</f>
        <v>82185.173657777457</v>
      </c>
      <c r="ET227" s="48">
        <v>0</v>
      </c>
      <c r="EU227" s="11">
        <v>0</v>
      </c>
      <c r="EV227" s="49">
        <f t="shared" ref="EV227:EV238" si="1642">IF(ET227=0,0,EU227/ET227*1000)</f>
        <v>0</v>
      </c>
      <c r="EW227" s="48">
        <v>0</v>
      </c>
      <c r="EX227" s="11">
        <v>0</v>
      </c>
      <c r="EY227" s="49">
        <f t="shared" ref="EY227:EY238" si="1643">IF(EW227=0,0,EX227/EW227*1000)</f>
        <v>0</v>
      </c>
      <c r="EZ227" s="80">
        <v>1E-3</v>
      </c>
      <c r="FA227" s="11">
        <v>0.59299999999999997</v>
      </c>
      <c r="FB227" s="49">
        <f t="shared" ref="FB227:FB238" si="1644">IF(EZ227=0,0,FA227/EZ227*1000)</f>
        <v>593000</v>
      </c>
      <c r="FC227" s="48">
        <v>0</v>
      </c>
      <c r="FD227" s="11">
        <v>0</v>
      </c>
      <c r="FE227" s="49">
        <f t="shared" ref="FE227:FE238" si="1645">IF(FC227=0,0,FD227/FC227*1000)</f>
        <v>0</v>
      </c>
      <c r="FF227" s="48">
        <v>0</v>
      </c>
      <c r="FG227" s="11">
        <v>0</v>
      </c>
      <c r="FH227" s="49">
        <f t="shared" ref="FH227:FH238" si="1646">IF(FF227=0,0,FG227/FF227*1000)</f>
        <v>0</v>
      </c>
      <c r="FI227" s="48">
        <v>0</v>
      </c>
      <c r="FJ227" s="11">
        <v>0</v>
      </c>
      <c r="FK227" s="49">
        <f t="shared" ref="FK227:FK238" si="1647">IF(FI227=0,0,FJ227/FI227*1000)</f>
        <v>0</v>
      </c>
      <c r="FL227" s="48">
        <v>0</v>
      </c>
      <c r="FM227" s="11">
        <v>0</v>
      </c>
      <c r="FN227" s="49">
        <f t="shared" ref="FN227:FN238" si="1648">IF(FL227=0,0,FM227/FL227*1000)</f>
        <v>0</v>
      </c>
      <c r="FO227" s="48">
        <v>0</v>
      </c>
      <c r="FP227" s="11">
        <v>0</v>
      </c>
      <c r="FQ227" s="49">
        <f t="shared" ref="FQ227:FQ238" si="1649">IF(FO227=0,0,FP227/FO227*1000)</f>
        <v>0</v>
      </c>
      <c r="FR227" s="48">
        <v>0</v>
      </c>
      <c r="FS227" s="11">
        <v>0</v>
      </c>
      <c r="FT227" s="49">
        <f t="shared" ref="FT227:FT238" si="1650">IF(FR227=0,0,FS227/FR227*1000)</f>
        <v>0</v>
      </c>
      <c r="FU227" s="48">
        <v>0</v>
      </c>
      <c r="FV227" s="11">
        <v>0</v>
      </c>
      <c r="FW227" s="49">
        <f t="shared" ref="FW227:FW238" si="1651">IF(FU227=0,0,FV227/FU227*1000)</f>
        <v>0</v>
      </c>
      <c r="FX227" s="48">
        <v>0</v>
      </c>
      <c r="FY227" s="11">
        <v>0</v>
      </c>
      <c r="FZ227" s="49">
        <f t="shared" ref="FZ227:FZ238" si="1652">IF(FX227=0,0,FY227/FX227*1000)</f>
        <v>0</v>
      </c>
      <c r="GA227" s="48">
        <v>0</v>
      </c>
      <c r="GB227" s="11">
        <v>0</v>
      </c>
      <c r="GC227" s="49">
        <f t="shared" ref="GC227:GC238" si="1653">IF(GA227=0,0,GB227/GA227*1000)</f>
        <v>0</v>
      </c>
      <c r="GD227" s="80">
        <v>34.2072</v>
      </c>
      <c r="GE227" s="11">
        <v>3426.8519999999999</v>
      </c>
      <c r="GF227" s="49">
        <f t="shared" ref="GF227:GF238" si="1654">IF(GD227=0,0,GE227/GD227*1000)</f>
        <v>100179.26050656001</v>
      </c>
      <c r="GG227" s="48">
        <v>0</v>
      </c>
      <c r="GH227" s="11">
        <v>0</v>
      </c>
      <c r="GI227" s="49">
        <f t="shared" ref="GI227:GI238" si="1655">IF(GG227=0,0,GH227/GG227*1000)</f>
        <v>0</v>
      </c>
      <c r="GJ227" s="48">
        <v>0</v>
      </c>
      <c r="GK227" s="11">
        <v>0</v>
      </c>
      <c r="GL227" s="49">
        <f t="shared" ref="GL227:GL238" si="1656">IF(GJ227=0,0,GK227/GJ227*1000)</f>
        <v>0</v>
      </c>
      <c r="GM227" s="80">
        <v>21.99193</v>
      </c>
      <c r="GN227" s="11">
        <v>2628.741</v>
      </c>
      <c r="GO227" s="49">
        <f t="shared" ref="GO227:GO238" si="1657">IF(GM227=0,0,GN227/GM227*1000)</f>
        <v>119532.07381071147</v>
      </c>
      <c r="GP227" s="48">
        <v>0</v>
      </c>
      <c r="GQ227" s="11">
        <v>0</v>
      </c>
      <c r="GR227" s="49">
        <f t="shared" ref="GR227:GR238" si="1658">IF(GP227=0,0,GQ227/GP227*1000)</f>
        <v>0</v>
      </c>
      <c r="GS227" s="80">
        <v>0.42</v>
      </c>
      <c r="GT227" s="11">
        <v>142.86699999999999</v>
      </c>
      <c r="GU227" s="49">
        <f t="shared" ref="GU227:GU238" si="1659">IF(GS227=0,0,GT227/GS227*1000)</f>
        <v>340159.52380952385</v>
      </c>
      <c r="GV227" s="48">
        <v>0</v>
      </c>
      <c r="GW227" s="11">
        <v>0</v>
      </c>
      <c r="GX227" s="49">
        <f t="shared" ref="GX227:GX238" si="1660">IF(GV227=0,0,GW227/GV227*1000)</f>
        <v>0</v>
      </c>
      <c r="GY227" s="48">
        <v>0</v>
      </c>
      <c r="GZ227" s="11">
        <v>0</v>
      </c>
      <c r="HA227" s="49">
        <f t="shared" ref="HA227:HA238" si="1661">IF(GY227=0,0,GZ227/GY227*1000)</f>
        <v>0</v>
      </c>
      <c r="HB227" s="48">
        <v>0</v>
      </c>
      <c r="HC227" s="11">
        <v>0</v>
      </c>
      <c r="HD227" s="49">
        <f t="shared" ref="HD227:HD238" si="1662">IF(HB227=0,0,HC227/HB227*1000)</f>
        <v>0</v>
      </c>
      <c r="HE227" s="48">
        <v>0</v>
      </c>
      <c r="HF227" s="11">
        <v>0</v>
      </c>
      <c r="HG227" s="49">
        <f t="shared" ref="HG227:HG238" si="1663">IF(HE227=0,0,HF227/HE227*1000)</f>
        <v>0</v>
      </c>
      <c r="HH227" s="48">
        <v>0</v>
      </c>
      <c r="HI227" s="11">
        <v>0</v>
      </c>
      <c r="HJ227" s="49">
        <f t="shared" ref="HJ227:HJ238" si="1664">IF(HH227=0,0,HI227/HH227*1000)</f>
        <v>0</v>
      </c>
      <c r="HK227" s="48">
        <v>0</v>
      </c>
      <c r="HL227" s="11">
        <v>0</v>
      </c>
      <c r="HM227" s="49">
        <f t="shared" ref="HM227:HM238" si="1665">IF(HK227=0,0,HL227/HK227*1000)</f>
        <v>0</v>
      </c>
      <c r="HN227" s="48">
        <v>0</v>
      </c>
      <c r="HO227" s="11">
        <v>0</v>
      </c>
      <c r="HP227" s="49">
        <f t="shared" ref="HP227:HP238" si="1666">IF(HN227=0,0,HO227/HN227*1000)</f>
        <v>0</v>
      </c>
      <c r="HQ227" s="48">
        <v>0</v>
      </c>
      <c r="HR227" s="11">
        <v>0</v>
      </c>
      <c r="HS227" s="49">
        <f t="shared" ref="HS227:HS238" si="1667">IF(HQ227=0,0,HR227/HQ227*1000)</f>
        <v>0</v>
      </c>
      <c r="HT227" s="48">
        <v>0</v>
      </c>
      <c r="HU227" s="11">
        <v>0</v>
      </c>
      <c r="HV227" s="49">
        <f t="shared" ref="HV227:HV238" si="1668">IF(HT227=0,0,HU227/HT227*1000)</f>
        <v>0</v>
      </c>
      <c r="HW227" s="80">
        <v>20.69885</v>
      </c>
      <c r="HX227" s="11">
        <v>2762.5439999999999</v>
      </c>
      <c r="HY227" s="49">
        <f t="shared" ref="HY227:HY238" si="1669">IF(HW227=0,0,HX227/HW227*1000)</f>
        <v>133463.64653108746</v>
      </c>
      <c r="HZ227" s="80">
        <v>8.5000000000000006E-2</v>
      </c>
      <c r="IA227" s="11">
        <v>110.149</v>
      </c>
      <c r="IB227" s="49">
        <f t="shared" ref="IB227:IB238" si="1670">IF(HZ227=0,0,IA227/HZ227*1000)</f>
        <v>1295870.588235294</v>
      </c>
      <c r="IC227" s="48"/>
      <c r="ID227" s="11"/>
      <c r="IE227" s="49"/>
      <c r="IF227" s="48"/>
      <c r="IG227" s="11"/>
      <c r="IH227" s="49"/>
      <c r="II227" s="48"/>
      <c r="IJ227" s="11"/>
      <c r="IK227" s="49"/>
      <c r="IL227" s="48"/>
      <c r="IM227" s="11"/>
      <c r="IN227" s="49"/>
      <c r="IO227" s="48"/>
      <c r="IP227" s="11"/>
      <c r="IQ227" s="49"/>
      <c r="IR227" s="80">
        <v>8.8970000000000002</v>
      </c>
      <c r="IS227" s="11">
        <v>21.638000000000002</v>
      </c>
      <c r="IT227" s="49">
        <f t="shared" ref="IT227:IT238" si="1671">IF(IR227=0,0,IS227/IR227*1000)</f>
        <v>2432.0557491289201</v>
      </c>
      <c r="IU227" s="10">
        <f t="shared" ref="IU227:IU229" si="1672">F227+I227+L227+O227+R227+U227+X227+AD227+AG227+AJ227+AM227+AP227+AV227+AY227+BB227+BH227+BK227+BN227+BQ227+BT227+BW227+BZ227+CC227+CF227+CI227+CL227+CO227+CR227+CU227+CX227+DA227+DD227+DG227+DJ227+DM227+DP227+DV227+DY227+EB227+EE227+EH227+EN227+EQ227+ET227+EW227+EZ227+FC227+FF227+FI227+FL227+FO227+FR227+FU227+FX227+GA227+GD227+GG227+GJ227+GM227+II227+GP227+GS227+GV227+GY227+HB227+HE227+HH227+HK227+HN227+HQ227+HT227+HW227+HZ227+IR227+BE227+DS227+C227</f>
        <v>465.02307999999999</v>
      </c>
      <c r="IV227" s="15">
        <f t="shared" ref="IV227:IV229" si="1673">G227+J227+M227+P227+S227+V227+Y227+AE227+AH227+AK227+AN227+AQ227+AW227+AZ227+BC227+BI227+BL227+BO227+BR227+BU227+BX227+CA227+CD227+CG227+CJ227+CM227+CP227+CS227+CV227+CY227+DB227+DE227+DH227+DK227+DN227+DQ227+DW227+DZ227+EC227+EF227+EI227+EO227+ER227+EU227+EX227+FA227+FD227+FG227+FJ227+FM227+FP227+FS227+FV227+FY227+GB227+GE227+GH227+GK227+GN227+IJ227+GQ227+GT227+GW227+GZ227+HC227+HF227+HI227+HL227+HO227+HR227+HU227+HX227+IA227+IS227+BF227+DT227+D227</f>
        <v>39966.880999999994</v>
      </c>
    </row>
    <row r="228" spans="1:256" x14ac:dyDescent="0.3">
      <c r="A228" s="64">
        <v>2021</v>
      </c>
      <c r="B228" s="65" t="s">
        <v>6</v>
      </c>
      <c r="C228" s="48">
        <v>0</v>
      </c>
      <c r="D228" s="11">
        <v>0</v>
      </c>
      <c r="E228" s="49">
        <f t="shared" ref="E228:E229" si="1674">IF(C228=0,0,D228/C228*1000)</f>
        <v>0</v>
      </c>
      <c r="F228" s="48">
        <v>0</v>
      </c>
      <c r="G228" s="11">
        <v>0</v>
      </c>
      <c r="H228" s="49">
        <f t="shared" ref="H228:H229" si="1675">IF(F228=0,0,G228/F228*1000)</f>
        <v>0</v>
      </c>
      <c r="I228" s="80">
        <v>2.8900799999999998</v>
      </c>
      <c r="J228" s="11">
        <v>130.42599999999999</v>
      </c>
      <c r="K228" s="49">
        <f t="shared" si="1595"/>
        <v>45128.854564579524</v>
      </c>
      <c r="L228" s="48">
        <v>0</v>
      </c>
      <c r="M228" s="11">
        <v>0</v>
      </c>
      <c r="N228" s="49">
        <f t="shared" si="1596"/>
        <v>0</v>
      </c>
      <c r="O228" s="48">
        <v>0</v>
      </c>
      <c r="P228" s="11">
        <v>0</v>
      </c>
      <c r="Q228" s="49">
        <f t="shared" si="1597"/>
        <v>0</v>
      </c>
      <c r="R228" s="80">
        <v>6.5329100000000002</v>
      </c>
      <c r="S228" s="11">
        <v>191.99799999999999</v>
      </c>
      <c r="T228" s="49">
        <f t="shared" si="1598"/>
        <v>29389.353289728464</v>
      </c>
      <c r="U228" s="48">
        <v>0</v>
      </c>
      <c r="V228" s="11">
        <v>0</v>
      </c>
      <c r="W228" s="49">
        <f t="shared" si="1599"/>
        <v>0</v>
      </c>
      <c r="X228" s="80">
        <v>28.62</v>
      </c>
      <c r="Y228" s="11">
        <v>2035.09</v>
      </c>
      <c r="Z228" s="49">
        <f t="shared" si="1600"/>
        <v>71107.267645003492</v>
      </c>
      <c r="AA228" s="48">
        <v>0</v>
      </c>
      <c r="AB228" s="11">
        <v>0</v>
      </c>
      <c r="AC228" s="49">
        <f t="shared" si="1601"/>
        <v>0</v>
      </c>
      <c r="AD228" s="48">
        <v>0</v>
      </c>
      <c r="AE228" s="11">
        <v>0</v>
      </c>
      <c r="AF228" s="49">
        <f t="shared" si="1602"/>
        <v>0</v>
      </c>
      <c r="AG228" s="48">
        <v>0</v>
      </c>
      <c r="AH228" s="11">
        <v>0</v>
      </c>
      <c r="AI228" s="49">
        <f t="shared" si="1603"/>
        <v>0</v>
      </c>
      <c r="AJ228" s="48">
        <v>0</v>
      </c>
      <c r="AK228" s="11">
        <v>0</v>
      </c>
      <c r="AL228" s="49">
        <f t="shared" si="1604"/>
        <v>0</v>
      </c>
      <c r="AM228" s="80">
        <v>0.2</v>
      </c>
      <c r="AN228" s="11">
        <v>145.44300000000001</v>
      </c>
      <c r="AO228" s="49">
        <f t="shared" si="1605"/>
        <v>727215</v>
      </c>
      <c r="AP228" s="80">
        <v>0.32</v>
      </c>
      <c r="AQ228" s="11">
        <v>1.63</v>
      </c>
      <c r="AR228" s="49">
        <f t="shared" si="1606"/>
        <v>5093.75</v>
      </c>
      <c r="AS228" s="48">
        <v>0</v>
      </c>
      <c r="AT228" s="11">
        <v>0</v>
      </c>
      <c r="AU228" s="49">
        <f t="shared" si="1607"/>
        <v>0</v>
      </c>
      <c r="AV228" s="48">
        <v>0</v>
      </c>
      <c r="AW228" s="11">
        <v>0</v>
      </c>
      <c r="AX228" s="49">
        <f t="shared" si="1608"/>
        <v>0</v>
      </c>
      <c r="AY228" s="80">
        <v>141.80721</v>
      </c>
      <c r="AZ228" s="11">
        <v>12909.347</v>
      </c>
      <c r="BA228" s="49">
        <f t="shared" si="1609"/>
        <v>91034.489713181712</v>
      </c>
      <c r="BB228" s="48">
        <v>0</v>
      </c>
      <c r="BC228" s="11">
        <v>0</v>
      </c>
      <c r="BD228" s="49">
        <f t="shared" si="1610"/>
        <v>0</v>
      </c>
      <c r="BE228" s="80">
        <v>14.64307</v>
      </c>
      <c r="BF228" s="11">
        <v>576.98800000000006</v>
      </c>
      <c r="BG228" s="49">
        <f t="shared" si="1611"/>
        <v>39403.485744451129</v>
      </c>
      <c r="BH228" s="48">
        <v>0</v>
      </c>
      <c r="BI228" s="11">
        <v>0</v>
      </c>
      <c r="BJ228" s="49">
        <f t="shared" si="1612"/>
        <v>0</v>
      </c>
      <c r="BK228" s="80">
        <v>29.207999999999998</v>
      </c>
      <c r="BL228" s="11">
        <v>2968.0970000000002</v>
      </c>
      <c r="BM228" s="49">
        <f t="shared" si="1613"/>
        <v>101619.31662558204</v>
      </c>
      <c r="BN228" s="48">
        <v>0</v>
      </c>
      <c r="BO228" s="11">
        <v>0</v>
      </c>
      <c r="BP228" s="49">
        <f t="shared" si="1614"/>
        <v>0</v>
      </c>
      <c r="BQ228" s="80">
        <v>3.9836999999999998</v>
      </c>
      <c r="BR228" s="11">
        <v>215.34899999999999</v>
      </c>
      <c r="BS228" s="49">
        <f t="shared" si="1615"/>
        <v>54057.534452895554</v>
      </c>
      <c r="BT228" s="48">
        <v>0</v>
      </c>
      <c r="BU228" s="11">
        <v>0</v>
      </c>
      <c r="BV228" s="49">
        <f t="shared" si="1616"/>
        <v>0</v>
      </c>
      <c r="BW228" s="48">
        <v>0</v>
      </c>
      <c r="BX228" s="11">
        <v>0</v>
      </c>
      <c r="BY228" s="49">
        <f t="shared" si="1617"/>
        <v>0</v>
      </c>
      <c r="BZ228" s="48">
        <v>0</v>
      </c>
      <c r="CA228" s="11">
        <v>0</v>
      </c>
      <c r="CB228" s="49">
        <f t="shared" si="1618"/>
        <v>0</v>
      </c>
      <c r="CC228" s="48">
        <v>0</v>
      </c>
      <c r="CD228" s="11">
        <v>0</v>
      </c>
      <c r="CE228" s="49">
        <f t="shared" si="1619"/>
        <v>0</v>
      </c>
      <c r="CF228" s="48">
        <v>0</v>
      </c>
      <c r="CG228" s="11">
        <v>0</v>
      </c>
      <c r="CH228" s="49">
        <f t="shared" si="1620"/>
        <v>0</v>
      </c>
      <c r="CI228" s="80">
        <v>4.2757500000000004</v>
      </c>
      <c r="CJ228" s="11">
        <v>519.01</v>
      </c>
      <c r="CK228" s="49">
        <f t="shared" si="1621"/>
        <v>121384.55241770449</v>
      </c>
      <c r="CL228" s="48">
        <v>0</v>
      </c>
      <c r="CM228" s="11">
        <v>0</v>
      </c>
      <c r="CN228" s="49">
        <f t="shared" si="1622"/>
        <v>0</v>
      </c>
      <c r="CO228" s="48">
        <v>0</v>
      </c>
      <c r="CP228" s="11">
        <v>0</v>
      </c>
      <c r="CQ228" s="49">
        <f t="shared" si="1623"/>
        <v>0</v>
      </c>
      <c r="CR228" s="48">
        <v>0</v>
      </c>
      <c r="CS228" s="11">
        <v>0</v>
      </c>
      <c r="CT228" s="49">
        <f t="shared" si="1624"/>
        <v>0</v>
      </c>
      <c r="CU228" s="80">
        <v>48.58437</v>
      </c>
      <c r="CV228" s="11">
        <v>4438.0940000000001</v>
      </c>
      <c r="CW228" s="49">
        <f t="shared" si="1625"/>
        <v>91348.184611635384</v>
      </c>
      <c r="CX228" s="48">
        <v>0</v>
      </c>
      <c r="CY228" s="11">
        <v>0</v>
      </c>
      <c r="CZ228" s="49">
        <f t="shared" si="1626"/>
        <v>0</v>
      </c>
      <c r="DA228" s="48">
        <v>0</v>
      </c>
      <c r="DB228" s="11">
        <v>0</v>
      </c>
      <c r="DC228" s="49">
        <f t="shared" si="1627"/>
        <v>0</v>
      </c>
      <c r="DD228" s="48">
        <v>0</v>
      </c>
      <c r="DE228" s="11">
        <v>0</v>
      </c>
      <c r="DF228" s="49">
        <f t="shared" si="1628"/>
        <v>0</v>
      </c>
      <c r="DG228" s="48">
        <v>0</v>
      </c>
      <c r="DH228" s="11">
        <v>0</v>
      </c>
      <c r="DI228" s="49">
        <f t="shared" si="1629"/>
        <v>0</v>
      </c>
      <c r="DJ228" s="48">
        <v>0</v>
      </c>
      <c r="DK228" s="11">
        <v>0</v>
      </c>
      <c r="DL228" s="49">
        <f t="shared" si="1630"/>
        <v>0</v>
      </c>
      <c r="DM228" s="80">
        <v>1.224</v>
      </c>
      <c r="DN228" s="11">
        <v>3.7170000000000001</v>
      </c>
      <c r="DO228" s="49">
        <f t="shared" si="1631"/>
        <v>3036.7647058823532</v>
      </c>
      <c r="DP228" s="48">
        <v>0</v>
      </c>
      <c r="DQ228" s="11">
        <v>0</v>
      </c>
      <c r="DR228" s="49">
        <f t="shared" si="1632"/>
        <v>0</v>
      </c>
      <c r="DS228" s="48">
        <v>0</v>
      </c>
      <c r="DT228" s="11">
        <v>0</v>
      </c>
      <c r="DU228" s="49">
        <f t="shared" si="1633"/>
        <v>0</v>
      </c>
      <c r="DV228" s="80">
        <v>15</v>
      </c>
      <c r="DW228" s="11">
        <v>413.49200000000002</v>
      </c>
      <c r="DX228" s="49">
        <f t="shared" si="1634"/>
        <v>27566.133333333331</v>
      </c>
      <c r="DY228" s="48">
        <v>0</v>
      </c>
      <c r="DZ228" s="11">
        <v>0</v>
      </c>
      <c r="EA228" s="49">
        <f t="shared" si="1635"/>
        <v>0</v>
      </c>
      <c r="EB228" s="48">
        <v>0</v>
      </c>
      <c r="EC228" s="11">
        <v>0</v>
      </c>
      <c r="ED228" s="49">
        <f t="shared" si="1636"/>
        <v>0</v>
      </c>
      <c r="EE228" s="48">
        <v>0</v>
      </c>
      <c r="EF228" s="11">
        <v>0</v>
      </c>
      <c r="EG228" s="49">
        <f t="shared" si="1637"/>
        <v>0</v>
      </c>
      <c r="EH228" s="48">
        <v>0</v>
      </c>
      <c r="EI228" s="11">
        <v>0</v>
      </c>
      <c r="EJ228" s="49">
        <f t="shared" si="1638"/>
        <v>0</v>
      </c>
      <c r="EK228" s="48">
        <v>0</v>
      </c>
      <c r="EL228" s="11">
        <v>0</v>
      </c>
      <c r="EM228" s="49">
        <f t="shared" si="1639"/>
        <v>0</v>
      </c>
      <c r="EN228" s="80">
        <v>0.31028</v>
      </c>
      <c r="EO228" s="11">
        <v>26.805</v>
      </c>
      <c r="EP228" s="49">
        <f t="shared" si="1640"/>
        <v>86389.71251772593</v>
      </c>
      <c r="EQ228" s="80">
        <v>55.202800000000003</v>
      </c>
      <c r="ER228" s="11">
        <v>3772.2350000000001</v>
      </c>
      <c r="ES228" s="49">
        <f t="shared" si="1641"/>
        <v>68334.124356010929</v>
      </c>
      <c r="ET228" s="48">
        <v>0</v>
      </c>
      <c r="EU228" s="11">
        <v>0</v>
      </c>
      <c r="EV228" s="49">
        <f t="shared" si="1642"/>
        <v>0</v>
      </c>
      <c r="EW228" s="48">
        <v>0</v>
      </c>
      <c r="EX228" s="11">
        <v>0</v>
      </c>
      <c r="EY228" s="49">
        <f t="shared" si="1643"/>
        <v>0</v>
      </c>
      <c r="EZ228" s="48">
        <v>0</v>
      </c>
      <c r="FA228" s="11">
        <v>0</v>
      </c>
      <c r="FB228" s="49">
        <f t="shared" si="1644"/>
        <v>0</v>
      </c>
      <c r="FC228" s="48">
        <v>0</v>
      </c>
      <c r="FD228" s="11">
        <v>0</v>
      </c>
      <c r="FE228" s="49">
        <f t="shared" si="1645"/>
        <v>0</v>
      </c>
      <c r="FF228" s="80">
        <v>1.06795</v>
      </c>
      <c r="FG228" s="11">
        <v>30.495000000000001</v>
      </c>
      <c r="FH228" s="49">
        <f t="shared" si="1646"/>
        <v>28554.70761739782</v>
      </c>
      <c r="FI228" s="48">
        <v>0</v>
      </c>
      <c r="FJ228" s="11">
        <v>0</v>
      </c>
      <c r="FK228" s="49">
        <f t="shared" si="1647"/>
        <v>0</v>
      </c>
      <c r="FL228" s="48">
        <v>0</v>
      </c>
      <c r="FM228" s="11">
        <v>0</v>
      </c>
      <c r="FN228" s="49">
        <f t="shared" si="1648"/>
        <v>0</v>
      </c>
      <c r="FO228" s="80">
        <v>0.125</v>
      </c>
      <c r="FP228" s="11">
        <v>98.947000000000003</v>
      </c>
      <c r="FQ228" s="49">
        <f t="shared" si="1649"/>
        <v>791576</v>
      </c>
      <c r="FR228" s="48">
        <v>0</v>
      </c>
      <c r="FS228" s="11">
        <v>0</v>
      </c>
      <c r="FT228" s="49">
        <f t="shared" si="1650"/>
        <v>0</v>
      </c>
      <c r="FU228" s="48">
        <v>0</v>
      </c>
      <c r="FV228" s="11">
        <v>0</v>
      </c>
      <c r="FW228" s="49">
        <f t="shared" si="1651"/>
        <v>0</v>
      </c>
      <c r="FX228" s="48">
        <v>0</v>
      </c>
      <c r="FY228" s="11">
        <v>0</v>
      </c>
      <c r="FZ228" s="49">
        <f t="shared" si="1652"/>
        <v>0</v>
      </c>
      <c r="GA228" s="48">
        <v>0</v>
      </c>
      <c r="GB228" s="11">
        <v>0</v>
      </c>
      <c r="GC228" s="49">
        <f t="shared" si="1653"/>
        <v>0</v>
      </c>
      <c r="GD228" s="80">
        <v>10.693809999999999</v>
      </c>
      <c r="GE228" s="11">
        <v>1007.956</v>
      </c>
      <c r="GF228" s="49">
        <f t="shared" si="1654"/>
        <v>94256.022876785733</v>
      </c>
      <c r="GG228" s="48">
        <v>0</v>
      </c>
      <c r="GH228" s="11">
        <v>0</v>
      </c>
      <c r="GI228" s="49">
        <f t="shared" si="1655"/>
        <v>0</v>
      </c>
      <c r="GJ228" s="48">
        <v>0</v>
      </c>
      <c r="GK228" s="11">
        <v>0</v>
      </c>
      <c r="GL228" s="49">
        <f t="shared" si="1656"/>
        <v>0</v>
      </c>
      <c r="GM228" s="80">
        <v>59.433599999999998</v>
      </c>
      <c r="GN228" s="11">
        <v>5746.9930000000004</v>
      </c>
      <c r="GO228" s="49">
        <f t="shared" si="1657"/>
        <v>96696.027163086212</v>
      </c>
      <c r="GP228" s="48">
        <v>0</v>
      </c>
      <c r="GQ228" s="11">
        <v>0</v>
      </c>
      <c r="GR228" s="49">
        <f t="shared" si="1658"/>
        <v>0</v>
      </c>
      <c r="GS228" s="80">
        <v>0.10181999999999999</v>
      </c>
      <c r="GT228" s="11">
        <v>24.257999999999999</v>
      </c>
      <c r="GU228" s="49">
        <f t="shared" si="1659"/>
        <v>238243.95992928697</v>
      </c>
      <c r="GV228" s="48">
        <v>0</v>
      </c>
      <c r="GW228" s="11">
        <v>0</v>
      </c>
      <c r="GX228" s="49">
        <f t="shared" si="1660"/>
        <v>0</v>
      </c>
      <c r="GY228" s="48">
        <v>0</v>
      </c>
      <c r="GZ228" s="11">
        <v>0</v>
      </c>
      <c r="HA228" s="49">
        <f t="shared" si="1661"/>
        <v>0</v>
      </c>
      <c r="HB228" s="48">
        <v>0</v>
      </c>
      <c r="HC228" s="11">
        <v>0</v>
      </c>
      <c r="HD228" s="49">
        <f t="shared" si="1662"/>
        <v>0</v>
      </c>
      <c r="HE228" s="80">
        <v>17.28</v>
      </c>
      <c r="HF228" s="11">
        <v>295.505</v>
      </c>
      <c r="HG228" s="49">
        <f t="shared" si="1663"/>
        <v>17100.983796296296</v>
      </c>
      <c r="HH228" s="80">
        <v>3.5259399999999999</v>
      </c>
      <c r="HI228" s="11">
        <v>241.08500000000001</v>
      </c>
      <c r="HJ228" s="49">
        <f t="shared" si="1664"/>
        <v>68374.674554870478</v>
      </c>
      <c r="HK228" s="48">
        <v>0</v>
      </c>
      <c r="HL228" s="11">
        <v>0</v>
      </c>
      <c r="HM228" s="49">
        <f t="shared" si="1665"/>
        <v>0</v>
      </c>
      <c r="HN228" s="48">
        <v>0</v>
      </c>
      <c r="HO228" s="11">
        <v>0</v>
      </c>
      <c r="HP228" s="49">
        <f t="shared" si="1666"/>
        <v>0</v>
      </c>
      <c r="HQ228" s="48">
        <v>0</v>
      </c>
      <c r="HR228" s="11">
        <v>0</v>
      </c>
      <c r="HS228" s="49">
        <f t="shared" si="1667"/>
        <v>0</v>
      </c>
      <c r="HT228" s="80">
        <v>3</v>
      </c>
      <c r="HU228" s="11">
        <v>332.13099999999997</v>
      </c>
      <c r="HV228" s="49">
        <f t="shared" si="1668"/>
        <v>110710.33333333333</v>
      </c>
      <c r="HW228" s="80">
        <v>10.17014</v>
      </c>
      <c r="HX228" s="11">
        <v>3001.1019999999999</v>
      </c>
      <c r="HY228" s="49">
        <f t="shared" si="1669"/>
        <v>295089.54645658756</v>
      </c>
      <c r="HZ228" s="48">
        <v>0</v>
      </c>
      <c r="IA228" s="11">
        <v>0</v>
      </c>
      <c r="IB228" s="49">
        <f t="shared" si="1670"/>
        <v>0</v>
      </c>
      <c r="IC228" s="48"/>
      <c r="ID228" s="11"/>
      <c r="IE228" s="49"/>
      <c r="IF228" s="48"/>
      <c r="IG228" s="11"/>
      <c r="IH228" s="49"/>
      <c r="II228" s="48"/>
      <c r="IJ228" s="11"/>
      <c r="IK228" s="49"/>
      <c r="IL228" s="48"/>
      <c r="IM228" s="11"/>
      <c r="IN228" s="49"/>
      <c r="IO228" s="48"/>
      <c r="IP228" s="11"/>
      <c r="IQ228" s="49"/>
      <c r="IR228" s="80">
        <v>4.8499999999999996</v>
      </c>
      <c r="IS228" s="11">
        <v>19.486000000000001</v>
      </c>
      <c r="IT228" s="49">
        <f t="shared" si="1671"/>
        <v>4017.7319587628872</v>
      </c>
      <c r="IU228" s="10">
        <f t="shared" si="1672"/>
        <v>463.05043000000001</v>
      </c>
      <c r="IV228" s="15">
        <f t="shared" si="1673"/>
        <v>39145.678999999989</v>
      </c>
    </row>
    <row r="229" spans="1:256" x14ac:dyDescent="0.3">
      <c r="A229" s="64">
        <v>2021</v>
      </c>
      <c r="B229" s="65" t="s">
        <v>7</v>
      </c>
      <c r="C229" s="48">
        <v>0</v>
      </c>
      <c r="D229" s="11">
        <v>0</v>
      </c>
      <c r="E229" s="49">
        <f t="shared" si="1674"/>
        <v>0</v>
      </c>
      <c r="F229" s="48">
        <v>0</v>
      </c>
      <c r="G229" s="11">
        <v>0</v>
      </c>
      <c r="H229" s="49">
        <f t="shared" si="1675"/>
        <v>0</v>
      </c>
      <c r="I229" s="48">
        <v>0</v>
      </c>
      <c r="J229" s="11">
        <v>0</v>
      </c>
      <c r="K229" s="49">
        <f t="shared" si="1595"/>
        <v>0</v>
      </c>
      <c r="L229" s="48">
        <v>0</v>
      </c>
      <c r="M229" s="11">
        <v>0</v>
      </c>
      <c r="N229" s="49">
        <f t="shared" si="1596"/>
        <v>0</v>
      </c>
      <c r="O229" s="48">
        <v>0</v>
      </c>
      <c r="P229" s="11">
        <v>0</v>
      </c>
      <c r="Q229" s="49">
        <f t="shared" si="1597"/>
        <v>0</v>
      </c>
      <c r="R229" s="80">
        <v>0.46705999999999998</v>
      </c>
      <c r="S229" s="11">
        <v>41.494</v>
      </c>
      <c r="T229" s="49">
        <f t="shared" si="1598"/>
        <v>88840.834154070151</v>
      </c>
      <c r="U229" s="48">
        <v>0</v>
      </c>
      <c r="V229" s="11">
        <v>0</v>
      </c>
      <c r="W229" s="49">
        <f t="shared" si="1599"/>
        <v>0</v>
      </c>
      <c r="X229" s="80">
        <v>18</v>
      </c>
      <c r="Y229" s="11">
        <v>1249.336</v>
      </c>
      <c r="Z229" s="49">
        <f t="shared" si="1600"/>
        <v>69407.555555555562</v>
      </c>
      <c r="AA229" s="48">
        <v>0</v>
      </c>
      <c r="AB229" s="11">
        <v>0</v>
      </c>
      <c r="AC229" s="49">
        <f t="shared" si="1601"/>
        <v>0</v>
      </c>
      <c r="AD229" s="48">
        <v>0</v>
      </c>
      <c r="AE229" s="11">
        <v>0</v>
      </c>
      <c r="AF229" s="49">
        <f t="shared" si="1602"/>
        <v>0</v>
      </c>
      <c r="AG229" s="48">
        <v>0</v>
      </c>
      <c r="AH229" s="11">
        <v>0</v>
      </c>
      <c r="AI229" s="49">
        <f t="shared" si="1603"/>
        <v>0</v>
      </c>
      <c r="AJ229" s="48">
        <v>0</v>
      </c>
      <c r="AK229" s="11">
        <v>0</v>
      </c>
      <c r="AL229" s="49">
        <f t="shared" si="1604"/>
        <v>0</v>
      </c>
      <c r="AM229" s="80">
        <v>0.1525</v>
      </c>
      <c r="AN229" s="11">
        <v>100.816</v>
      </c>
      <c r="AO229" s="49">
        <f t="shared" si="1605"/>
        <v>661088.52459016396</v>
      </c>
      <c r="AP229" s="80">
        <v>0.12</v>
      </c>
      <c r="AQ229" s="11">
        <v>1.2030000000000001</v>
      </c>
      <c r="AR229" s="49">
        <f t="shared" si="1606"/>
        <v>10025</v>
      </c>
      <c r="AS229" s="48">
        <v>0</v>
      </c>
      <c r="AT229" s="11">
        <v>0</v>
      </c>
      <c r="AU229" s="49">
        <f t="shared" si="1607"/>
        <v>0</v>
      </c>
      <c r="AV229" s="48">
        <v>0</v>
      </c>
      <c r="AW229" s="11">
        <v>0</v>
      </c>
      <c r="AX229" s="49">
        <f t="shared" si="1608"/>
        <v>0</v>
      </c>
      <c r="AY229" s="80">
        <v>48.805999999999997</v>
      </c>
      <c r="AZ229" s="11">
        <v>2849.1860000000001</v>
      </c>
      <c r="BA229" s="49">
        <f t="shared" si="1609"/>
        <v>58377.78142031718</v>
      </c>
      <c r="BB229" s="48">
        <v>0</v>
      </c>
      <c r="BC229" s="11">
        <v>0</v>
      </c>
      <c r="BD229" s="49">
        <f t="shared" si="1610"/>
        <v>0</v>
      </c>
      <c r="BE229" s="80">
        <v>15.75118</v>
      </c>
      <c r="BF229" s="11">
        <v>1958.136</v>
      </c>
      <c r="BG229" s="49">
        <f t="shared" si="1611"/>
        <v>124316.78134590552</v>
      </c>
      <c r="BH229" s="48">
        <v>0</v>
      </c>
      <c r="BI229" s="11">
        <v>0</v>
      </c>
      <c r="BJ229" s="49">
        <f t="shared" si="1612"/>
        <v>0</v>
      </c>
      <c r="BK229" s="80">
        <v>18.035</v>
      </c>
      <c r="BL229" s="11">
        <v>1836.1020000000001</v>
      </c>
      <c r="BM229" s="49">
        <f t="shared" si="1613"/>
        <v>101807.70723593014</v>
      </c>
      <c r="BN229" s="48">
        <v>0</v>
      </c>
      <c r="BO229" s="11">
        <v>0</v>
      </c>
      <c r="BP229" s="49">
        <f t="shared" si="1614"/>
        <v>0</v>
      </c>
      <c r="BQ229" s="80">
        <v>105.48831</v>
      </c>
      <c r="BR229" s="11">
        <v>5354.7539999999999</v>
      </c>
      <c r="BS229" s="49">
        <f t="shared" si="1615"/>
        <v>50761.586757812307</v>
      </c>
      <c r="BT229" s="48">
        <v>0</v>
      </c>
      <c r="BU229" s="11">
        <v>0</v>
      </c>
      <c r="BV229" s="49">
        <f t="shared" si="1616"/>
        <v>0</v>
      </c>
      <c r="BW229" s="48">
        <v>0</v>
      </c>
      <c r="BX229" s="11">
        <v>0</v>
      </c>
      <c r="BY229" s="49">
        <f t="shared" si="1617"/>
        <v>0</v>
      </c>
      <c r="BZ229" s="48">
        <v>0</v>
      </c>
      <c r="CA229" s="11">
        <v>0</v>
      </c>
      <c r="CB229" s="49">
        <f t="shared" si="1618"/>
        <v>0</v>
      </c>
      <c r="CC229" s="48">
        <v>0</v>
      </c>
      <c r="CD229" s="11">
        <v>0</v>
      </c>
      <c r="CE229" s="49">
        <f t="shared" si="1619"/>
        <v>0</v>
      </c>
      <c r="CF229" s="80">
        <v>0.3</v>
      </c>
      <c r="CG229" s="11">
        <v>86.924000000000007</v>
      </c>
      <c r="CH229" s="49">
        <f t="shared" si="1620"/>
        <v>289746.66666666674</v>
      </c>
      <c r="CI229" s="80">
        <v>5.5492600000000003</v>
      </c>
      <c r="CJ229" s="11">
        <v>632.76099999999997</v>
      </c>
      <c r="CK229" s="49">
        <f t="shared" si="1621"/>
        <v>114026.1944835888</v>
      </c>
      <c r="CL229" s="48">
        <v>0</v>
      </c>
      <c r="CM229" s="11">
        <v>0</v>
      </c>
      <c r="CN229" s="49">
        <f t="shared" si="1622"/>
        <v>0</v>
      </c>
      <c r="CO229" s="48">
        <v>0</v>
      </c>
      <c r="CP229" s="11">
        <v>0</v>
      </c>
      <c r="CQ229" s="49">
        <f t="shared" si="1623"/>
        <v>0</v>
      </c>
      <c r="CR229" s="48">
        <v>0</v>
      </c>
      <c r="CS229" s="11">
        <v>0</v>
      </c>
      <c r="CT229" s="49">
        <f t="shared" si="1624"/>
        <v>0</v>
      </c>
      <c r="CU229" s="80">
        <v>77.382210000000001</v>
      </c>
      <c r="CV229" s="11">
        <v>6902.41</v>
      </c>
      <c r="CW229" s="49">
        <f t="shared" si="1625"/>
        <v>89198.92569622914</v>
      </c>
      <c r="CX229" s="80">
        <v>0.97499999999999998</v>
      </c>
      <c r="CY229" s="11">
        <v>366.68799999999999</v>
      </c>
      <c r="CZ229" s="49">
        <f t="shared" si="1626"/>
        <v>376090.25641025644</v>
      </c>
      <c r="DA229" s="48">
        <v>0</v>
      </c>
      <c r="DB229" s="11">
        <v>0</v>
      </c>
      <c r="DC229" s="49">
        <f t="shared" si="1627"/>
        <v>0</v>
      </c>
      <c r="DD229" s="48">
        <v>0</v>
      </c>
      <c r="DE229" s="11">
        <v>0</v>
      </c>
      <c r="DF229" s="49">
        <f t="shared" si="1628"/>
        <v>0</v>
      </c>
      <c r="DG229" s="48">
        <v>0</v>
      </c>
      <c r="DH229" s="11">
        <v>0</v>
      </c>
      <c r="DI229" s="49">
        <f t="shared" si="1629"/>
        <v>0</v>
      </c>
      <c r="DJ229" s="48">
        <v>0</v>
      </c>
      <c r="DK229" s="11">
        <v>0</v>
      </c>
      <c r="DL229" s="49">
        <f t="shared" si="1630"/>
        <v>0</v>
      </c>
      <c r="DM229" s="48">
        <v>0</v>
      </c>
      <c r="DN229" s="11">
        <v>0</v>
      </c>
      <c r="DO229" s="49">
        <f t="shared" si="1631"/>
        <v>0</v>
      </c>
      <c r="DP229" s="48">
        <v>0</v>
      </c>
      <c r="DQ229" s="11">
        <v>0</v>
      </c>
      <c r="DR229" s="49">
        <f t="shared" si="1632"/>
        <v>0</v>
      </c>
      <c r="DS229" s="80">
        <v>3.7999999999999999E-2</v>
      </c>
      <c r="DT229" s="11">
        <v>0.42299999999999999</v>
      </c>
      <c r="DU229" s="49">
        <f t="shared" si="1633"/>
        <v>11131.578947368422</v>
      </c>
      <c r="DV229" s="80">
        <v>19</v>
      </c>
      <c r="DW229" s="11">
        <v>459.04</v>
      </c>
      <c r="DX229" s="49">
        <f t="shared" si="1634"/>
        <v>24160</v>
      </c>
      <c r="DY229" s="48">
        <v>0</v>
      </c>
      <c r="DZ229" s="11">
        <v>0</v>
      </c>
      <c r="EA229" s="49">
        <f t="shared" si="1635"/>
        <v>0</v>
      </c>
      <c r="EB229" s="80">
        <v>2.5000000000000001E-3</v>
      </c>
      <c r="EC229" s="11">
        <v>0.02</v>
      </c>
      <c r="ED229" s="49">
        <f t="shared" si="1636"/>
        <v>8000</v>
      </c>
      <c r="EE229" s="48">
        <v>0</v>
      </c>
      <c r="EF229" s="11">
        <v>0</v>
      </c>
      <c r="EG229" s="49">
        <f t="shared" si="1637"/>
        <v>0</v>
      </c>
      <c r="EH229" s="48">
        <v>0</v>
      </c>
      <c r="EI229" s="11">
        <v>0</v>
      </c>
      <c r="EJ229" s="49">
        <f t="shared" si="1638"/>
        <v>0</v>
      </c>
      <c r="EK229" s="48">
        <v>0</v>
      </c>
      <c r="EL229" s="11">
        <v>0</v>
      </c>
      <c r="EM229" s="49">
        <f t="shared" si="1639"/>
        <v>0</v>
      </c>
      <c r="EN229" s="80">
        <v>0.22128</v>
      </c>
      <c r="EO229" s="11">
        <v>19.457000000000001</v>
      </c>
      <c r="EP229" s="49">
        <f t="shared" si="1640"/>
        <v>87929.320318148952</v>
      </c>
      <c r="EQ229" s="80">
        <v>88.728399999999993</v>
      </c>
      <c r="ER229" s="11">
        <v>8764.1790000000001</v>
      </c>
      <c r="ES229" s="49">
        <f t="shared" si="1641"/>
        <v>98775.352649208158</v>
      </c>
      <c r="ET229" s="48">
        <v>0</v>
      </c>
      <c r="EU229" s="11">
        <v>0</v>
      </c>
      <c r="EV229" s="49">
        <f t="shared" si="1642"/>
        <v>0</v>
      </c>
      <c r="EW229" s="48">
        <v>0</v>
      </c>
      <c r="EX229" s="11">
        <v>0</v>
      </c>
      <c r="EY229" s="49">
        <f t="shared" si="1643"/>
        <v>0</v>
      </c>
      <c r="EZ229" s="80">
        <v>0.152</v>
      </c>
      <c r="FA229" s="11">
        <v>1.57</v>
      </c>
      <c r="FB229" s="49">
        <f t="shared" si="1644"/>
        <v>10328.947368421053</v>
      </c>
      <c r="FC229" s="48">
        <v>0</v>
      </c>
      <c r="FD229" s="11">
        <v>0</v>
      </c>
      <c r="FE229" s="49">
        <f t="shared" si="1645"/>
        <v>0</v>
      </c>
      <c r="FF229" s="48">
        <v>0</v>
      </c>
      <c r="FG229" s="11">
        <v>0</v>
      </c>
      <c r="FH229" s="49">
        <f t="shared" si="1646"/>
        <v>0</v>
      </c>
      <c r="FI229" s="48">
        <v>0</v>
      </c>
      <c r="FJ229" s="11">
        <v>0</v>
      </c>
      <c r="FK229" s="49">
        <f t="shared" si="1647"/>
        <v>0</v>
      </c>
      <c r="FL229" s="48">
        <v>0</v>
      </c>
      <c r="FM229" s="11">
        <v>0</v>
      </c>
      <c r="FN229" s="49">
        <f t="shared" si="1648"/>
        <v>0</v>
      </c>
      <c r="FO229" s="80">
        <v>0.5</v>
      </c>
      <c r="FP229" s="11">
        <v>464.85599999999999</v>
      </c>
      <c r="FQ229" s="49">
        <f t="shared" si="1649"/>
        <v>929712</v>
      </c>
      <c r="FR229" s="48">
        <v>0</v>
      </c>
      <c r="FS229" s="11">
        <v>0</v>
      </c>
      <c r="FT229" s="49">
        <f t="shared" si="1650"/>
        <v>0</v>
      </c>
      <c r="FU229" s="48">
        <v>0</v>
      </c>
      <c r="FV229" s="11">
        <v>0</v>
      </c>
      <c r="FW229" s="49">
        <f t="shared" si="1651"/>
        <v>0</v>
      </c>
      <c r="FX229" s="80">
        <v>0.48</v>
      </c>
      <c r="FY229" s="11">
        <v>5.04</v>
      </c>
      <c r="FZ229" s="49">
        <f t="shared" si="1652"/>
        <v>10500</v>
      </c>
      <c r="GA229" s="48">
        <v>0</v>
      </c>
      <c r="GB229" s="11">
        <v>0</v>
      </c>
      <c r="GC229" s="49">
        <f t="shared" si="1653"/>
        <v>0</v>
      </c>
      <c r="GD229" s="80">
        <v>58.054699999999997</v>
      </c>
      <c r="GE229" s="11">
        <v>5308.3440000000001</v>
      </c>
      <c r="GF229" s="49">
        <f t="shared" si="1654"/>
        <v>91436.937922338766</v>
      </c>
      <c r="GG229" s="48">
        <v>0</v>
      </c>
      <c r="GH229" s="11">
        <v>0</v>
      </c>
      <c r="GI229" s="49">
        <f t="shared" si="1655"/>
        <v>0</v>
      </c>
      <c r="GJ229" s="80">
        <v>2.569</v>
      </c>
      <c r="GK229" s="11">
        <v>3.157</v>
      </c>
      <c r="GL229" s="49">
        <f t="shared" si="1656"/>
        <v>1228.8828337874661</v>
      </c>
      <c r="GM229" s="80">
        <v>35.824559999999998</v>
      </c>
      <c r="GN229" s="11">
        <v>3557.0360000000001</v>
      </c>
      <c r="GO229" s="49">
        <f t="shared" si="1657"/>
        <v>99290.430922250001</v>
      </c>
      <c r="GP229" s="48">
        <v>0</v>
      </c>
      <c r="GQ229" s="11">
        <v>0</v>
      </c>
      <c r="GR229" s="49">
        <f t="shared" si="1658"/>
        <v>0</v>
      </c>
      <c r="GS229" s="80">
        <v>3.0735999999999999</v>
      </c>
      <c r="GT229" s="11">
        <v>600.30499999999995</v>
      </c>
      <c r="GU229" s="49">
        <f t="shared" si="1659"/>
        <v>195310.05986465383</v>
      </c>
      <c r="GV229" s="48">
        <v>0</v>
      </c>
      <c r="GW229" s="11">
        <v>0</v>
      </c>
      <c r="GX229" s="49">
        <f t="shared" si="1660"/>
        <v>0</v>
      </c>
      <c r="GY229" s="48">
        <v>0</v>
      </c>
      <c r="GZ229" s="11">
        <v>0</v>
      </c>
      <c r="HA229" s="49">
        <f t="shared" si="1661"/>
        <v>0</v>
      </c>
      <c r="HB229" s="48">
        <v>0</v>
      </c>
      <c r="HC229" s="11">
        <v>0</v>
      </c>
      <c r="HD229" s="49">
        <f t="shared" si="1662"/>
        <v>0</v>
      </c>
      <c r="HE229" s="48">
        <v>0</v>
      </c>
      <c r="HF229" s="11">
        <v>0</v>
      </c>
      <c r="HG229" s="49">
        <f t="shared" si="1663"/>
        <v>0</v>
      </c>
      <c r="HH229" s="48">
        <v>0</v>
      </c>
      <c r="HI229" s="11">
        <v>0</v>
      </c>
      <c r="HJ229" s="49">
        <f t="shared" si="1664"/>
        <v>0</v>
      </c>
      <c r="HK229" s="48">
        <v>0</v>
      </c>
      <c r="HL229" s="11">
        <v>0</v>
      </c>
      <c r="HM229" s="49">
        <f t="shared" si="1665"/>
        <v>0</v>
      </c>
      <c r="HN229" s="48">
        <v>0</v>
      </c>
      <c r="HO229" s="11">
        <v>0</v>
      </c>
      <c r="HP229" s="49">
        <f t="shared" si="1666"/>
        <v>0</v>
      </c>
      <c r="HQ229" s="48">
        <v>0</v>
      </c>
      <c r="HR229" s="11">
        <v>0</v>
      </c>
      <c r="HS229" s="49">
        <f t="shared" si="1667"/>
        <v>0</v>
      </c>
      <c r="HT229" s="80">
        <v>5.62</v>
      </c>
      <c r="HU229" s="11">
        <v>685.46</v>
      </c>
      <c r="HV229" s="49">
        <f t="shared" si="1668"/>
        <v>121967.97153024911</v>
      </c>
      <c r="HW229" s="48">
        <v>0</v>
      </c>
      <c r="HX229" s="11">
        <v>0</v>
      </c>
      <c r="HY229" s="49">
        <f t="shared" si="1669"/>
        <v>0</v>
      </c>
      <c r="HZ229" s="80">
        <v>6.2699999999999995E-3</v>
      </c>
      <c r="IA229" s="11">
        <v>0.155</v>
      </c>
      <c r="IB229" s="49">
        <f t="shared" si="1670"/>
        <v>24720.893141945777</v>
      </c>
      <c r="IC229" s="48"/>
      <c r="ID229" s="11"/>
      <c r="IE229" s="49"/>
      <c r="IF229" s="48"/>
      <c r="IG229" s="11"/>
      <c r="IH229" s="49"/>
      <c r="II229" s="48"/>
      <c r="IJ229" s="11"/>
      <c r="IK229" s="49"/>
      <c r="IL229" s="48"/>
      <c r="IM229" s="11"/>
      <c r="IN229" s="49"/>
      <c r="IO229" s="48"/>
      <c r="IP229" s="11"/>
      <c r="IQ229" s="49"/>
      <c r="IR229" s="80">
        <v>5.6890000000000001</v>
      </c>
      <c r="IS229" s="11">
        <v>25.542999999999999</v>
      </c>
      <c r="IT229" s="49">
        <f t="shared" si="1671"/>
        <v>4489.8927755317281</v>
      </c>
      <c r="IU229" s="10">
        <f t="shared" si="1672"/>
        <v>510.98583000000002</v>
      </c>
      <c r="IV229" s="15">
        <f t="shared" si="1673"/>
        <v>41274.394999999997</v>
      </c>
    </row>
    <row r="230" spans="1:256" x14ac:dyDescent="0.3">
      <c r="A230" s="64">
        <v>2021</v>
      </c>
      <c r="B230" s="65" t="s">
        <v>8</v>
      </c>
      <c r="C230" s="80">
        <v>2.2789999999999999</v>
      </c>
      <c r="D230" s="11">
        <v>29.375</v>
      </c>
      <c r="E230" s="49">
        <f>IF(C230=0,0,D230/C230*1000)</f>
        <v>12889.425186485301</v>
      </c>
      <c r="F230" s="48">
        <v>0</v>
      </c>
      <c r="G230" s="11">
        <v>0</v>
      </c>
      <c r="H230" s="49">
        <f>IF(F230=0,0,G230/F230*1000)</f>
        <v>0</v>
      </c>
      <c r="I230" s="48">
        <v>0</v>
      </c>
      <c r="J230" s="11">
        <v>0</v>
      </c>
      <c r="K230" s="49">
        <f t="shared" si="1595"/>
        <v>0</v>
      </c>
      <c r="L230" s="48">
        <v>0</v>
      </c>
      <c r="M230" s="11">
        <v>0</v>
      </c>
      <c r="N230" s="49">
        <f t="shared" si="1596"/>
        <v>0</v>
      </c>
      <c r="O230" s="48">
        <v>0</v>
      </c>
      <c r="P230" s="11">
        <v>0</v>
      </c>
      <c r="Q230" s="49">
        <f t="shared" si="1597"/>
        <v>0</v>
      </c>
      <c r="R230" s="80">
        <v>28.263000000000002</v>
      </c>
      <c r="S230" s="11">
        <v>1411.357</v>
      </c>
      <c r="T230" s="49">
        <f t="shared" si="1598"/>
        <v>49936.56016700279</v>
      </c>
      <c r="U230" s="48">
        <v>0</v>
      </c>
      <c r="V230" s="11">
        <v>0</v>
      </c>
      <c r="W230" s="49">
        <f t="shared" si="1599"/>
        <v>0</v>
      </c>
      <c r="X230" s="80">
        <v>20.22</v>
      </c>
      <c r="Y230" s="11">
        <v>1429.3150000000001</v>
      </c>
      <c r="Z230" s="49">
        <f t="shared" si="1600"/>
        <v>70688.18001978239</v>
      </c>
      <c r="AA230" s="48">
        <v>0</v>
      </c>
      <c r="AB230" s="11">
        <v>0</v>
      </c>
      <c r="AC230" s="49">
        <f t="shared" si="1601"/>
        <v>0</v>
      </c>
      <c r="AD230" s="48">
        <v>0</v>
      </c>
      <c r="AE230" s="11">
        <v>0</v>
      </c>
      <c r="AF230" s="49">
        <f t="shared" si="1602"/>
        <v>0</v>
      </c>
      <c r="AG230" s="48">
        <v>0</v>
      </c>
      <c r="AH230" s="11">
        <v>0</v>
      </c>
      <c r="AI230" s="49">
        <f t="shared" si="1603"/>
        <v>0</v>
      </c>
      <c r="AJ230" s="48">
        <v>0</v>
      </c>
      <c r="AK230" s="11">
        <v>0</v>
      </c>
      <c r="AL230" s="49">
        <f t="shared" si="1604"/>
        <v>0</v>
      </c>
      <c r="AM230" s="80">
        <v>1.7504000000000002</v>
      </c>
      <c r="AN230" s="11">
        <v>462.07299999999998</v>
      </c>
      <c r="AO230" s="49">
        <f t="shared" si="1605"/>
        <v>263981.37568555755</v>
      </c>
      <c r="AP230" s="80">
        <v>0.15</v>
      </c>
      <c r="AQ230" s="11">
        <v>2.5</v>
      </c>
      <c r="AR230" s="49">
        <f t="shared" si="1606"/>
        <v>16666.666666666668</v>
      </c>
      <c r="AS230" s="48">
        <v>0</v>
      </c>
      <c r="AT230" s="11">
        <v>0</v>
      </c>
      <c r="AU230" s="49">
        <f t="shared" si="1607"/>
        <v>0</v>
      </c>
      <c r="AV230" s="48">
        <v>0</v>
      </c>
      <c r="AW230" s="11">
        <v>0</v>
      </c>
      <c r="AX230" s="49">
        <f t="shared" si="1608"/>
        <v>0</v>
      </c>
      <c r="AY230" s="80">
        <v>19.5</v>
      </c>
      <c r="AZ230" s="11">
        <v>1043.4749999999999</v>
      </c>
      <c r="BA230" s="49">
        <f t="shared" si="1609"/>
        <v>53511.538461538454</v>
      </c>
      <c r="BB230" s="48">
        <v>0</v>
      </c>
      <c r="BC230" s="11">
        <v>0</v>
      </c>
      <c r="BD230" s="49">
        <f t="shared" si="1610"/>
        <v>0</v>
      </c>
      <c r="BE230" s="80">
        <v>14.209040000000002</v>
      </c>
      <c r="BF230" s="11">
        <v>2328.3159999999998</v>
      </c>
      <c r="BG230" s="49">
        <f t="shared" si="1611"/>
        <v>163861.59796861713</v>
      </c>
      <c r="BH230" s="48">
        <v>0</v>
      </c>
      <c r="BI230" s="11">
        <v>0</v>
      </c>
      <c r="BJ230" s="49">
        <f t="shared" si="1612"/>
        <v>0</v>
      </c>
      <c r="BK230" s="80">
        <v>47.88252</v>
      </c>
      <c r="BL230" s="11">
        <v>4542.2929999999997</v>
      </c>
      <c r="BM230" s="49">
        <f t="shared" si="1613"/>
        <v>94863.282049482761</v>
      </c>
      <c r="BN230" s="48">
        <v>0</v>
      </c>
      <c r="BO230" s="11">
        <v>0</v>
      </c>
      <c r="BP230" s="49">
        <f t="shared" si="1614"/>
        <v>0</v>
      </c>
      <c r="BQ230" s="80">
        <v>40.928910000000002</v>
      </c>
      <c r="BR230" s="11">
        <v>2676.962</v>
      </c>
      <c r="BS230" s="49">
        <f t="shared" si="1615"/>
        <v>65405.162267942149</v>
      </c>
      <c r="BT230" s="48">
        <v>0</v>
      </c>
      <c r="BU230" s="11">
        <v>0</v>
      </c>
      <c r="BV230" s="49">
        <f t="shared" si="1616"/>
        <v>0</v>
      </c>
      <c r="BW230" s="48">
        <v>0</v>
      </c>
      <c r="BX230" s="11">
        <v>0</v>
      </c>
      <c r="BY230" s="49">
        <f t="shared" si="1617"/>
        <v>0</v>
      </c>
      <c r="BZ230" s="48">
        <v>0</v>
      </c>
      <c r="CA230" s="11">
        <v>0</v>
      </c>
      <c r="CB230" s="49">
        <f t="shared" si="1618"/>
        <v>0</v>
      </c>
      <c r="CC230" s="48">
        <v>0</v>
      </c>
      <c r="CD230" s="11">
        <v>0</v>
      </c>
      <c r="CE230" s="49">
        <f t="shared" si="1619"/>
        <v>0</v>
      </c>
      <c r="CF230" s="80">
        <v>7.7249999999999996</v>
      </c>
      <c r="CG230" s="11">
        <v>1893.9390000000001</v>
      </c>
      <c r="CH230" s="49">
        <f t="shared" si="1620"/>
        <v>245170.09708737864</v>
      </c>
      <c r="CI230" s="80">
        <v>14.071</v>
      </c>
      <c r="CJ230" s="11">
        <v>1498.6510000000001</v>
      </c>
      <c r="CK230" s="49">
        <f t="shared" si="1621"/>
        <v>106506.36059981522</v>
      </c>
      <c r="CL230" s="48">
        <v>0</v>
      </c>
      <c r="CM230" s="11">
        <v>0</v>
      </c>
      <c r="CN230" s="49">
        <f t="shared" si="1622"/>
        <v>0</v>
      </c>
      <c r="CO230" s="48">
        <v>0</v>
      </c>
      <c r="CP230" s="11">
        <v>0</v>
      </c>
      <c r="CQ230" s="49">
        <f t="shared" si="1623"/>
        <v>0</v>
      </c>
      <c r="CR230" s="48">
        <v>0</v>
      </c>
      <c r="CS230" s="11">
        <v>0</v>
      </c>
      <c r="CT230" s="49">
        <f t="shared" si="1624"/>
        <v>0</v>
      </c>
      <c r="CU230" s="80">
        <v>44.104750000000003</v>
      </c>
      <c r="CV230" s="11">
        <v>4062.5410000000002</v>
      </c>
      <c r="CW230" s="49">
        <f t="shared" si="1625"/>
        <v>92111.189837829254</v>
      </c>
      <c r="CX230" s="80">
        <v>2.8E-3</v>
      </c>
      <c r="CY230" s="11">
        <v>8.0000000000000002E-3</v>
      </c>
      <c r="CZ230" s="49">
        <f t="shared" si="1626"/>
        <v>2857.1428571428573</v>
      </c>
      <c r="DA230" s="48">
        <v>0</v>
      </c>
      <c r="DB230" s="11">
        <v>0</v>
      </c>
      <c r="DC230" s="49">
        <f t="shared" si="1627"/>
        <v>0</v>
      </c>
      <c r="DD230" s="48">
        <v>0</v>
      </c>
      <c r="DE230" s="11">
        <v>0</v>
      </c>
      <c r="DF230" s="49">
        <f t="shared" si="1628"/>
        <v>0</v>
      </c>
      <c r="DG230" s="48">
        <v>0</v>
      </c>
      <c r="DH230" s="11">
        <v>0</v>
      </c>
      <c r="DI230" s="49">
        <f t="shared" si="1629"/>
        <v>0</v>
      </c>
      <c r="DJ230" s="48">
        <v>0</v>
      </c>
      <c r="DK230" s="11">
        <v>0</v>
      </c>
      <c r="DL230" s="49">
        <f t="shared" si="1630"/>
        <v>0</v>
      </c>
      <c r="DM230" s="80">
        <v>0.13800000000000001</v>
      </c>
      <c r="DN230" s="11">
        <v>13.012</v>
      </c>
      <c r="DO230" s="49">
        <f t="shared" si="1631"/>
        <v>94289.855072463761</v>
      </c>
      <c r="DP230" s="48">
        <v>0</v>
      </c>
      <c r="DQ230" s="11">
        <v>0</v>
      </c>
      <c r="DR230" s="49">
        <f t="shared" si="1632"/>
        <v>0</v>
      </c>
      <c r="DS230" s="48">
        <v>0</v>
      </c>
      <c r="DT230" s="11">
        <v>0</v>
      </c>
      <c r="DU230" s="49">
        <f t="shared" si="1633"/>
        <v>0</v>
      </c>
      <c r="DV230" s="48">
        <v>0</v>
      </c>
      <c r="DW230" s="11">
        <v>0</v>
      </c>
      <c r="DX230" s="49">
        <f t="shared" si="1634"/>
        <v>0</v>
      </c>
      <c r="DY230" s="48">
        <v>0</v>
      </c>
      <c r="DZ230" s="11">
        <v>0</v>
      </c>
      <c r="EA230" s="49">
        <f t="shared" si="1635"/>
        <v>0</v>
      </c>
      <c r="EB230" s="48">
        <v>0</v>
      </c>
      <c r="EC230" s="11">
        <v>0</v>
      </c>
      <c r="ED230" s="49">
        <f t="shared" si="1636"/>
        <v>0</v>
      </c>
      <c r="EE230" s="48">
        <v>0</v>
      </c>
      <c r="EF230" s="11">
        <v>0</v>
      </c>
      <c r="EG230" s="49">
        <f t="shared" si="1637"/>
        <v>0</v>
      </c>
      <c r="EH230" s="48">
        <v>0</v>
      </c>
      <c r="EI230" s="11">
        <v>0</v>
      </c>
      <c r="EJ230" s="49">
        <f t="shared" si="1638"/>
        <v>0</v>
      </c>
      <c r="EK230" s="48">
        <v>0</v>
      </c>
      <c r="EL230" s="11">
        <v>0</v>
      </c>
      <c r="EM230" s="49">
        <f t="shared" si="1639"/>
        <v>0</v>
      </c>
      <c r="EN230" s="80">
        <v>5.6787999999999998</v>
      </c>
      <c r="EO230" s="11">
        <v>89.79</v>
      </c>
      <c r="EP230" s="49">
        <f t="shared" si="1640"/>
        <v>15811.439036416146</v>
      </c>
      <c r="EQ230" s="80">
        <v>69.72063</v>
      </c>
      <c r="ER230" s="11">
        <v>6797.0259999999998</v>
      </c>
      <c r="ES230" s="49">
        <f t="shared" si="1641"/>
        <v>97489.451830828257</v>
      </c>
      <c r="ET230" s="48">
        <v>0</v>
      </c>
      <c r="EU230" s="11">
        <v>0</v>
      </c>
      <c r="EV230" s="49">
        <f t="shared" si="1642"/>
        <v>0</v>
      </c>
      <c r="EW230" s="48">
        <v>0</v>
      </c>
      <c r="EX230" s="11">
        <v>0</v>
      </c>
      <c r="EY230" s="49">
        <f t="shared" si="1643"/>
        <v>0</v>
      </c>
      <c r="EZ230" s="48">
        <v>0</v>
      </c>
      <c r="FA230" s="11">
        <v>0</v>
      </c>
      <c r="FB230" s="49">
        <f t="shared" si="1644"/>
        <v>0</v>
      </c>
      <c r="FC230" s="48">
        <v>0</v>
      </c>
      <c r="FD230" s="11">
        <v>0</v>
      </c>
      <c r="FE230" s="49">
        <f t="shared" si="1645"/>
        <v>0</v>
      </c>
      <c r="FF230" s="80">
        <v>0.26900000000000002</v>
      </c>
      <c r="FG230" s="11">
        <v>22.338000000000001</v>
      </c>
      <c r="FH230" s="49">
        <f t="shared" si="1646"/>
        <v>83040.892193308551</v>
      </c>
      <c r="FI230" s="48">
        <v>0</v>
      </c>
      <c r="FJ230" s="11">
        <v>0</v>
      </c>
      <c r="FK230" s="49">
        <f t="shared" si="1647"/>
        <v>0</v>
      </c>
      <c r="FL230" s="48">
        <v>0</v>
      </c>
      <c r="FM230" s="11">
        <v>0</v>
      </c>
      <c r="FN230" s="49">
        <f t="shared" si="1648"/>
        <v>0</v>
      </c>
      <c r="FO230" s="48">
        <v>0</v>
      </c>
      <c r="FP230" s="11">
        <v>0</v>
      </c>
      <c r="FQ230" s="49">
        <f t="shared" si="1649"/>
        <v>0</v>
      </c>
      <c r="FR230" s="48">
        <v>0</v>
      </c>
      <c r="FS230" s="11">
        <v>0</v>
      </c>
      <c r="FT230" s="49">
        <f t="shared" si="1650"/>
        <v>0</v>
      </c>
      <c r="FU230" s="48">
        <v>0</v>
      </c>
      <c r="FV230" s="11">
        <v>0</v>
      </c>
      <c r="FW230" s="49">
        <f t="shared" si="1651"/>
        <v>0</v>
      </c>
      <c r="FX230" s="48">
        <v>0</v>
      </c>
      <c r="FY230" s="11">
        <v>0</v>
      </c>
      <c r="FZ230" s="49">
        <f t="shared" si="1652"/>
        <v>0</v>
      </c>
      <c r="GA230" s="48">
        <v>0</v>
      </c>
      <c r="GB230" s="11">
        <v>0</v>
      </c>
      <c r="GC230" s="49">
        <f t="shared" si="1653"/>
        <v>0</v>
      </c>
      <c r="GD230" s="80">
        <v>5.7635399999999999</v>
      </c>
      <c r="GE230" s="11">
        <v>491.08300000000003</v>
      </c>
      <c r="GF230" s="49">
        <f t="shared" si="1654"/>
        <v>85205.099643621812</v>
      </c>
      <c r="GG230" s="48">
        <v>0</v>
      </c>
      <c r="GH230" s="11">
        <v>0</v>
      </c>
      <c r="GI230" s="49">
        <f t="shared" si="1655"/>
        <v>0</v>
      </c>
      <c r="GJ230" s="48">
        <v>0</v>
      </c>
      <c r="GK230" s="11">
        <v>0</v>
      </c>
      <c r="GL230" s="49">
        <f t="shared" si="1656"/>
        <v>0</v>
      </c>
      <c r="GM230" s="80">
        <v>17.501759999999997</v>
      </c>
      <c r="GN230" s="11">
        <v>1734.4069999999999</v>
      </c>
      <c r="GO230" s="49">
        <f t="shared" si="1657"/>
        <v>99099.004900078624</v>
      </c>
      <c r="GP230" s="48">
        <v>0</v>
      </c>
      <c r="GQ230" s="11">
        <v>0</v>
      </c>
      <c r="GR230" s="49">
        <f t="shared" si="1658"/>
        <v>0</v>
      </c>
      <c r="GS230" s="80">
        <v>0.2</v>
      </c>
      <c r="GT230" s="11">
        <v>54.308999999999997</v>
      </c>
      <c r="GU230" s="49">
        <f t="shared" si="1659"/>
        <v>271544.99999999994</v>
      </c>
      <c r="GV230" s="48">
        <v>0</v>
      </c>
      <c r="GW230" s="11">
        <v>0</v>
      </c>
      <c r="GX230" s="49">
        <f t="shared" si="1660"/>
        <v>0</v>
      </c>
      <c r="GY230" s="48">
        <v>0</v>
      </c>
      <c r="GZ230" s="11">
        <v>0</v>
      </c>
      <c r="HA230" s="49">
        <f t="shared" si="1661"/>
        <v>0</v>
      </c>
      <c r="HB230" s="48">
        <v>0</v>
      </c>
      <c r="HC230" s="11">
        <v>0</v>
      </c>
      <c r="HD230" s="49">
        <f t="shared" si="1662"/>
        <v>0</v>
      </c>
      <c r="HE230" s="80">
        <v>19.09</v>
      </c>
      <c r="HF230" s="11">
        <v>79.73</v>
      </c>
      <c r="HG230" s="49">
        <f t="shared" si="1663"/>
        <v>4176.5322158198014</v>
      </c>
      <c r="HH230" s="48">
        <v>0</v>
      </c>
      <c r="HI230" s="11">
        <v>0</v>
      </c>
      <c r="HJ230" s="49">
        <f t="shared" si="1664"/>
        <v>0</v>
      </c>
      <c r="HK230" s="48">
        <v>0</v>
      </c>
      <c r="HL230" s="11">
        <v>0</v>
      </c>
      <c r="HM230" s="49">
        <f t="shared" si="1665"/>
        <v>0</v>
      </c>
      <c r="HN230" s="48">
        <v>0</v>
      </c>
      <c r="HO230" s="11">
        <v>0</v>
      </c>
      <c r="HP230" s="49">
        <f t="shared" si="1666"/>
        <v>0</v>
      </c>
      <c r="HQ230" s="48">
        <v>0</v>
      </c>
      <c r="HR230" s="11">
        <v>0</v>
      </c>
      <c r="HS230" s="49">
        <f t="shared" si="1667"/>
        <v>0</v>
      </c>
      <c r="HT230" s="80">
        <v>0.3</v>
      </c>
      <c r="HU230" s="11">
        <v>57.774999999999999</v>
      </c>
      <c r="HV230" s="49">
        <f t="shared" si="1668"/>
        <v>192583.33333333334</v>
      </c>
      <c r="HW230" s="80">
        <v>11.610899999999999</v>
      </c>
      <c r="HX230" s="11">
        <v>1196.306</v>
      </c>
      <c r="HY230" s="49">
        <f t="shared" si="1669"/>
        <v>103033.0120834733</v>
      </c>
      <c r="HZ230" s="80">
        <v>3.5999999999999997E-2</v>
      </c>
      <c r="IA230" s="11">
        <v>2.7719999999999998</v>
      </c>
      <c r="IB230" s="49">
        <f t="shared" si="1670"/>
        <v>77000</v>
      </c>
      <c r="IC230" s="48"/>
      <c r="ID230" s="11"/>
      <c r="IE230" s="49"/>
      <c r="IF230" s="48"/>
      <c r="IG230" s="11"/>
      <c r="IH230" s="49"/>
      <c r="II230" s="48"/>
      <c r="IJ230" s="11"/>
      <c r="IK230" s="49"/>
      <c r="IL230" s="48"/>
      <c r="IM230" s="11"/>
      <c r="IN230" s="49"/>
      <c r="IO230" s="48"/>
      <c r="IP230" s="11"/>
      <c r="IQ230" s="49"/>
      <c r="IR230" s="48">
        <v>0</v>
      </c>
      <c r="IS230" s="11">
        <v>0</v>
      </c>
      <c r="IT230" s="49">
        <f t="shared" si="1671"/>
        <v>0</v>
      </c>
      <c r="IU230" s="10">
        <f>F230+I230+L230+O230+R230+U230+X230+AD230+AG230+AJ230+AM230+AP230+AV230+AY230+BB230+BH230+BK230+BN230+BQ230+BT230+BW230+BZ230+CC230+CF230+CI230+CL230+CO230+CR230+CU230+CX230+DA230+DD230+DG230+DJ230+DM230+DP230+DV230+DY230+EB230+EE230+EH230+EN230+EQ230+ET230+EW230+EZ230+FC230+FF230+FI230+FL230+FO230+FR230+FU230+FX230+GA230+GD230+GG230+GJ230+GM230+II230+GP230+GS230+GV230+GY230+HB230+HE230+HH230+HK230+HN230+HQ230+HT230+HW230+HZ230+IR230+BE230+DS230+C230</f>
        <v>371.39504999999997</v>
      </c>
      <c r="IV230" s="15">
        <f>G230+J230+M230+P230+S230+V230+Y230+AE230+AH230+AK230+AN230+AQ230+AW230+AZ230+BC230+BI230+BL230+BO230+BR230+BU230+BX230+CA230+CD230+CG230+CJ230+CM230+CP230+CS230+CV230+CY230+DB230+DE230+DH230+DK230+DN230+DQ230+DW230+DZ230+EC230+EF230+EI230+EO230+ER230+EU230+EX230+FA230+FD230+FG230+FJ230+FM230+FP230+FS230+FV230+FY230+GB230+GE230+GH230+GK230+GN230+IJ230+GQ230+GT230+GW230+GZ230+HC230+HF230+HI230+HL230+HO230+HR230+HU230+HX230+IA230+IS230+BF230+DT230+D230</f>
        <v>31919.353000000003</v>
      </c>
    </row>
    <row r="231" spans="1:256" x14ac:dyDescent="0.3">
      <c r="A231" s="64">
        <v>2021</v>
      </c>
      <c r="B231" s="49" t="s">
        <v>9</v>
      </c>
      <c r="C231" s="48">
        <v>0</v>
      </c>
      <c r="D231" s="11">
        <v>0</v>
      </c>
      <c r="E231" s="49">
        <f t="shared" ref="E231:E238" si="1676">IF(C231=0,0,D231/C231*1000)</f>
        <v>0</v>
      </c>
      <c r="F231" s="48">
        <v>0</v>
      </c>
      <c r="G231" s="11">
        <v>0</v>
      </c>
      <c r="H231" s="49">
        <f t="shared" ref="H231:H238" si="1677">IF(F231=0,0,G231/F231*1000)</f>
        <v>0</v>
      </c>
      <c r="I231" s="48">
        <v>0</v>
      </c>
      <c r="J231" s="11">
        <v>0</v>
      </c>
      <c r="K231" s="49">
        <f t="shared" si="1595"/>
        <v>0</v>
      </c>
      <c r="L231" s="48">
        <v>0</v>
      </c>
      <c r="M231" s="11">
        <v>0</v>
      </c>
      <c r="N231" s="49">
        <f t="shared" si="1596"/>
        <v>0</v>
      </c>
      <c r="O231" s="48">
        <v>0</v>
      </c>
      <c r="P231" s="11">
        <v>0</v>
      </c>
      <c r="Q231" s="49">
        <f t="shared" si="1597"/>
        <v>0</v>
      </c>
      <c r="R231" s="48">
        <v>0</v>
      </c>
      <c r="S231" s="11">
        <v>0</v>
      </c>
      <c r="T231" s="49">
        <f t="shared" si="1598"/>
        <v>0</v>
      </c>
      <c r="U231" s="48">
        <v>0</v>
      </c>
      <c r="V231" s="11">
        <v>0</v>
      </c>
      <c r="W231" s="49">
        <f t="shared" si="1599"/>
        <v>0</v>
      </c>
      <c r="X231" s="79">
        <v>9.42</v>
      </c>
      <c r="Y231" s="18">
        <v>660.08600000000001</v>
      </c>
      <c r="Z231" s="49">
        <f t="shared" si="1600"/>
        <v>70072.823779193219</v>
      </c>
      <c r="AA231" s="48">
        <v>0</v>
      </c>
      <c r="AB231" s="11">
        <v>0</v>
      </c>
      <c r="AC231" s="49">
        <f t="shared" si="1601"/>
        <v>0</v>
      </c>
      <c r="AD231" s="48">
        <v>0</v>
      </c>
      <c r="AE231" s="11">
        <v>0</v>
      </c>
      <c r="AF231" s="49">
        <f t="shared" si="1602"/>
        <v>0</v>
      </c>
      <c r="AG231" s="48">
        <v>0</v>
      </c>
      <c r="AH231" s="11">
        <v>0</v>
      </c>
      <c r="AI231" s="49">
        <f t="shared" si="1603"/>
        <v>0</v>
      </c>
      <c r="AJ231" s="48">
        <v>0</v>
      </c>
      <c r="AK231" s="11">
        <v>0</v>
      </c>
      <c r="AL231" s="49">
        <f t="shared" si="1604"/>
        <v>0</v>
      </c>
      <c r="AM231" s="79">
        <v>2.4750000000000001</v>
      </c>
      <c r="AN231" s="18">
        <v>5139.4359999999997</v>
      </c>
      <c r="AO231" s="75">
        <f t="shared" si="1605"/>
        <v>2076539.7979797977</v>
      </c>
      <c r="AP231" s="79">
        <v>0.02</v>
      </c>
      <c r="AQ231" s="18">
        <v>0.6</v>
      </c>
      <c r="AR231" s="49">
        <f t="shared" si="1606"/>
        <v>30000</v>
      </c>
      <c r="AS231" s="48">
        <v>0</v>
      </c>
      <c r="AT231" s="11">
        <v>0</v>
      </c>
      <c r="AU231" s="49">
        <f t="shared" si="1607"/>
        <v>0</v>
      </c>
      <c r="AV231" s="48">
        <v>0</v>
      </c>
      <c r="AW231" s="11">
        <v>0</v>
      </c>
      <c r="AX231" s="49">
        <f t="shared" si="1608"/>
        <v>0</v>
      </c>
      <c r="AY231" s="79">
        <v>40.550400000000003</v>
      </c>
      <c r="AZ231" s="18">
        <v>3638.95</v>
      </c>
      <c r="BA231" s="49">
        <f t="shared" si="1609"/>
        <v>89738.942155934332</v>
      </c>
      <c r="BB231" s="48">
        <v>0</v>
      </c>
      <c r="BC231" s="11">
        <v>0</v>
      </c>
      <c r="BD231" s="49">
        <f t="shared" si="1610"/>
        <v>0</v>
      </c>
      <c r="BE231" s="79">
        <v>91.851679999999988</v>
      </c>
      <c r="BF231" s="18">
        <v>2536.002</v>
      </c>
      <c r="BG231" s="49">
        <f t="shared" si="1611"/>
        <v>27609.750850501594</v>
      </c>
      <c r="BH231" s="48">
        <v>0</v>
      </c>
      <c r="BI231" s="11">
        <v>0</v>
      </c>
      <c r="BJ231" s="49">
        <f t="shared" si="1612"/>
        <v>0</v>
      </c>
      <c r="BK231" s="79">
        <v>17.677</v>
      </c>
      <c r="BL231" s="18">
        <v>1593.192</v>
      </c>
      <c r="BM231" s="49">
        <f t="shared" si="1613"/>
        <v>90127.962889630595</v>
      </c>
      <c r="BN231" s="48">
        <v>0</v>
      </c>
      <c r="BO231" s="11">
        <v>0</v>
      </c>
      <c r="BP231" s="49">
        <f t="shared" si="1614"/>
        <v>0</v>
      </c>
      <c r="BQ231" s="79">
        <v>74.856780000000001</v>
      </c>
      <c r="BR231" s="18">
        <v>5390.7169999999996</v>
      </c>
      <c r="BS231" s="49">
        <f t="shared" si="1615"/>
        <v>72013.744112423752</v>
      </c>
      <c r="BT231" s="48">
        <v>0</v>
      </c>
      <c r="BU231" s="11">
        <v>0</v>
      </c>
      <c r="BV231" s="49">
        <f t="shared" si="1616"/>
        <v>0</v>
      </c>
      <c r="BW231" s="48">
        <v>0</v>
      </c>
      <c r="BX231" s="11">
        <v>0</v>
      </c>
      <c r="BY231" s="49">
        <f t="shared" si="1617"/>
        <v>0</v>
      </c>
      <c r="BZ231" s="48">
        <v>0</v>
      </c>
      <c r="CA231" s="11">
        <v>0</v>
      </c>
      <c r="CB231" s="49">
        <f t="shared" si="1618"/>
        <v>0</v>
      </c>
      <c r="CC231" s="48">
        <v>0</v>
      </c>
      <c r="CD231" s="11">
        <v>0</v>
      </c>
      <c r="CE231" s="49">
        <f t="shared" si="1619"/>
        <v>0</v>
      </c>
      <c r="CF231" s="79">
        <v>1.2</v>
      </c>
      <c r="CG231" s="18">
        <v>203.22399999999999</v>
      </c>
      <c r="CH231" s="49">
        <f t="shared" si="1620"/>
        <v>169353.33333333331</v>
      </c>
      <c r="CI231" s="79">
        <v>0.51</v>
      </c>
      <c r="CJ231" s="18">
        <v>44.884</v>
      </c>
      <c r="CK231" s="49">
        <f t="shared" si="1621"/>
        <v>88007.843137254895</v>
      </c>
      <c r="CL231" s="48">
        <v>0</v>
      </c>
      <c r="CM231" s="11">
        <v>0</v>
      </c>
      <c r="CN231" s="49">
        <f t="shared" si="1622"/>
        <v>0</v>
      </c>
      <c r="CO231" s="48">
        <v>0</v>
      </c>
      <c r="CP231" s="11">
        <v>0</v>
      </c>
      <c r="CQ231" s="49">
        <f t="shared" si="1623"/>
        <v>0</v>
      </c>
      <c r="CR231" s="48">
        <v>0</v>
      </c>
      <c r="CS231" s="11">
        <v>0</v>
      </c>
      <c r="CT231" s="49">
        <f t="shared" si="1624"/>
        <v>0</v>
      </c>
      <c r="CU231" s="79">
        <v>24.459049999999998</v>
      </c>
      <c r="CV231" s="18">
        <v>3011.424</v>
      </c>
      <c r="CW231" s="49">
        <f t="shared" si="1625"/>
        <v>123121.05335244011</v>
      </c>
      <c r="CX231" s="48">
        <v>0</v>
      </c>
      <c r="CY231" s="11">
        <v>0</v>
      </c>
      <c r="CZ231" s="49">
        <f t="shared" si="1626"/>
        <v>0</v>
      </c>
      <c r="DA231" s="48">
        <v>0</v>
      </c>
      <c r="DB231" s="11">
        <v>0</v>
      </c>
      <c r="DC231" s="49">
        <f t="shared" si="1627"/>
        <v>0</v>
      </c>
      <c r="DD231" s="48">
        <v>0</v>
      </c>
      <c r="DE231" s="11">
        <v>0</v>
      </c>
      <c r="DF231" s="49">
        <f t="shared" si="1628"/>
        <v>0</v>
      </c>
      <c r="DG231" s="48">
        <v>0</v>
      </c>
      <c r="DH231" s="11">
        <v>0</v>
      </c>
      <c r="DI231" s="49">
        <f t="shared" si="1629"/>
        <v>0</v>
      </c>
      <c r="DJ231" s="48">
        <v>0</v>
      </c>
      <c r="DK231" s="11">
        <v>0</v>
      </c>
      <c r="DL231" s="49">
        <f t="shared" si="1630"/>
        <v>0</v>
      </c>
      <c r="DM231" s="48">
        <v>0</v>
      </c>
      <c r="DN231" s="11">
        <v>0</v>
      </c>
      <c r="DO231" s="49">
        <f t="shared" si="1631"/>
        <v>0</v>
      </c>
      <c r="DP231" s="48">
        <v>0</v>
      </c>
      <c r="DQ231" s="11">
        <v>0</v>
      </c>
      <c r="DR231" s="49">
        <f t="shared" si="1632"/>
        <v>0</v>
      </c>
      <c r="DS231" s="79">
        <v>2.5000000000000001E-2</v>
      </c>
      <c r="DT231" s="18">
        <v>0.46700000000000003</v>
      </c>
      <c r="DU231" s="49">
        <f t="shared" si="1633"/>
        <v>18680</v>
      </c>
      <c r="DV231" s="79">
        <v>10.80565</v>
      </c>
      <c r="DW231" s="18">
        <v>384.58</v>
      </c>
      <c r="DX231" s="49">
        <f t="shared" si="1634"/>
        <v>35590.640081809048</v>
      </c>
      <c r="DY231" s="48">
        <v>0</v>
      </c>
      <c r="DZ231" s="11">
        <v>0</v>
      </c>
      <c r="EA231" s="49">
        <f t="shared" si="1635"/>
        <v>0</v>
      </c>
      <c r="EB231" s="48">
        <v>0</v>
      </c>
      <c r="EC231" s="11">
        <v>0</v>
      </c>
      <c r="ED231" s="49">
        <f t="shared" si="1636"/>
        <v>0</v>
      </c>
      <c r="EE231" s="48">
        <v>0</v>
      </c>
      <c r="EF231" s="11">
        <v>0</v>
      </c>
      <c r="EG231" s="49">
        <f t="shared" si="1637"/>
        <v>0</v>
      </c>
      <c r="EH231" s="48">
        <v>0</v>
      </c>
      <c r="EI231" s="11">
        <v>0</v>
      </c>
      <c r="EJ231" s="49">
        <f t="shared" si="1638"/>
        <v>0</v>
      </c>
      <c r="EK231" s="48">
        <v>0</v>
      </c>
      <c r="EL231" s="11">
        <v>0</v>
      </c>
      <c r="EM231" s="49">
        <f t="shared" si="1639"/>
        <v>0</v>
      </c>
      <c r="EN231" s="79">
        <v>0.22784000000000001</v>
      </c>
      <c r="EO231" s="18">
        <v>20.416</v>
      </c>
      <c r="EP231" s="49">
        <f t="shared" si="1640"/>
        <v>89606.741573033709</v>
      </c>
      <c r="EQ231" s="79">
        <v>65.0702</v>
      </c>
      <c r="ER231" s="18">
        <v>4883.2820000000002</v>
      </c>
      <c r="ES231" s="49">
        <f t="shared" si="1641"/>
        <v>75046.36531008051</v>
      </c>
      <c r="ET231" s="48">
        <v>0</v>
      </c>
      <c r="EU231" s="11">
        <v>0</v>
      </c>
      <c r="EV231" s="49">
        <f t="shared" si="1642"/>
        <v>0</v>
      </c>
      <c r="EW231" s="48">
        <v>0</v>
      </c>
      <c r="EX231" s="11">
        <v>0</v>
      </c>
      <c r="EY231" s="49">
        <f t="shared" si="1643"/>
        <v>0</v>
      </c>
      <c r="EZ231" s="48">
        <v>0</v>
      </c>
      <c r="FA231" s="11">
        <v>0</v>
      </c>
      <c r="FB231" s="49">
        <f t="shared" si="1644"/>
        <v>0</v>
      </c>
      <c r="FC231" s="48">
        <v>0</v>
      </c>
      <c r="FD231" s="11">
        <v>0</v>
      </c>
      <c r="FE231" s="49">
        <f t="shared" si="1645"/>
        <v>0</v>
      </c>
      <c r="FF231" s="48">
        <v>0</v>
      </c>
      <c r="FG231" s="11">
        <v>0</v>
      </c>
      <c r="FH231" s="49">
        <f t="shared" si="1646"/>
        <v>0</v>
      </c>
      <c r="FI231" s="48">
        <v>0</v>
      </c>
      <c r="FJ231" s="11">
        <v>0</v>
      </c>
      <c r="FK231" s="49">
        <f t="shared" si="1647"/>
        <v>0</v>
      </c>
      <c r="FL231" s="48">
        <v>0</v>
      </c>
      <c r="FM231" s="11">
        <v>0</v>
      </c>
      <c r="FN231" s="49">
        <f t="shared" si="1648"/>
        <v>0</v>
      </c>
      <c r="FO231" s="48">
        <v>0</v>
      </c>
      <c r="FP231" s="11">
        <v>0</v>
      </c>
      <c r="FQ231" s="49">
        <f t="shared" si="1649"/>
        <v>0</v>
      </c>
      <c r="FR231" s="48">
        <v>0</v>
      </c>
      <c r="FS231" s="11">
        <v>0</v>
      </c>
      <c r="FT231" s="49">
        <f t="shared" si="1650"/>
        <v>0</v>
      </c>
      <c r="FU231" s="48">
        <v>0</v>
      </c>
      <c r="FV231" s="11">
        <v>0</v>
      </c>
      <c r="FW231" s="49">
        <f t="shared" si="1651"/>
        <v>0</v>
      </c>
      <c r="FX231" s="48">
        <v>0</v>
      </c>
      <c r="FY231" s="11">
        <v>0</v>
      </c>
      <c r="FZ231" s="49">
        <f t="shared" si="1652"/>
        <v>0</v>
      </c>
      <c r="GA231" s="48">
        <v>0</v>
      </c>
      <c r="GB231" s="11">
        <v>0</v>
      </c>
      <c r="GC231" s="49">
        <f t="shared" si="1653"/>
        <v>0</v>
      </c>
      <c r="GD231" s="79">
        <v>22.367930000000001</v>
      </c>
      <c r="GE231" s="18">
        <v>1990.0509999999999</v>
      </c>
      <c r="GF231" s="49">
        <f t="shared" si="1654"/>
        <v>88968.939012237592</v>
      </c>
      <c r="GG231" s="48">
        <v>0</v>
      </c>
      <c r="GH231" s="11">
        <v>0</v>
      </c>
      <c r="GI231" s="49">
        <f t="shared" si="1655"/>
        <v>0</v>
      </c>
      <c r="GJ231" s="48">
        <v>0</v>
      </c>
      <c r="GK231" s="11">
        <v>0</v>
      </c>
      <c r="GL231" s="49">
        <f t="shared" si="1656"/>
        <v>0</v>
      </c>
      <c r="GM231" s="79">
        <v>24.244799999999998</v>
      </c>
      <c r="GN231" s="18">
        <v>2068.2629999999999</v>
      </c>
      <c r="GO231" s="49">
        <f t="shared" si="1657"/>
        <v>85307.488616115617</v>
      </c>
      <c r="GP231" s="48">
        <v>0</v>
      </c>
      <c r="GQ231" s="11">
        <v>0</v>
      </c>
      <c r="GR231" s="49">
        <f t="shared" si="1658"/>
        <v>0</v>
      </c>
      <c r="GS231" s="79">
        <v>0.61699999999999999</v>
      </c>
      <c r="GT231" s="18">
        <v>140.91399999999999</v>
      </c>
      <c r="GU231" s="49">
        <f t="shared" si="1659"/>
        <v>228385.73743922202</v>
      </c>
      <c r="GV231" s="48">
        <v>0</v>
      </c>
      <c r="GW231" s="11">
        <v>0</v>
      </c>
      <c r="GX231" s="49">
        <f t="shared" si="1660"/>
        <v>0</v>
      </c>
      <c r="GY231" s="48">
        <v>0</v>
      </c>
      <c r="GZ231" s="11">
        <v>0</v>
      </c>
      <c r="HA231" s="49">
        <f t="shared" si="1661"/>
        <v>0</v>
      </c>
      <c r="HB231" s="48">
        <v>0</v>
      </c>
      <c r="HC231" s="11">
        <v>0</v>
      </c>
      <c r="HD231" s="49">
        <f t="shared" si="1662"/>
        <v>0</v>
      </c>
      <c r="HE231" s="79">
        <v>17.28</v>
      </c>
      <c r="HF231" s="18">
        <v>70.927999999999997</v>
      </c>
      <c r="HG231" s="49">
        <f t="shared" si="1663"/>
        <v>4104.6296296296296</v>
      </c>
      <c r="HH231" s="48">
        <v>0</v>
      </c>
      <c r="HI231" s="11">
        <v>0</v>
      </c>
      <c r="HJ231" s="49">
        <f t="shared" si="1664"/>
        <v>0</v>
      </c>
      <c r="HK231" s="48">
        <v>0</v>
      </c>
      <c r="HL231" s="11">
        <v>0</v>
      </c>
      <c r="HM231" s="49">
        <f t="shared" si="1665"/>
        <v>0</v>
      </c>
      <c r="HN231" s="48">
        <v>0</v>
      </c>
      <c r="HO231" s="11">
        <v>0</v>
      </c>
      <c r="HP231" s="49">
        <f t="shared" si="1666"/>
        <v>0</v>
      </c>
      <c r="HQ231" s="48">
        <v>0</v>
      </c>
      <c r="HR231" s="11">
        <v>0</v>
      </c>
      <c r="HS231" s="49">
        <f t="shared" si="1667"/>
        <v>0</v>
      </c>
      <c r="HT231" s="79">
        <v>8.1850000000000005</v>
      </c>
      <c r="HU231" s="18">
        <v>886.02599999999995</v>
      </c>
      <c r="HV231" s="49">
        <f t="shared" si="1668"/>
        <v>108249.96945632253</v>
      </c>
      <c r="HW231" s="79">
        <v>8.0263999999999989</v>
      </c>
      <c r="HX231" s="18">
        <v>375.97500000000002</v>
      </c>
      <c r="HY231" s="49">
        <f t="shared" si="1669"/>
        <v>46842.295425097189</v>
      </c>
      <c r="HZ231" s="79">
        <v>0.15</v>
      </c>
      <c r="IA231" s="18">
        <v>12.871</v>
      </c>
      <c r="IB231" s="49">
        <f t="shared" si="1670"/>
        <v>85806.666666666672</v>
      </c>
      <c r="IC231" s="48"/>
      <c r="ID231" s="11"/>
      <c r="IE231" s="49"/>
      <c r="IF231" s="48"/>
      <c r="IG231" s="11"/>
      <c r="IH231" s="49"/>
      <c r="II231" s="48"/>
      <c r="IJ231" s="11"/>
      <c r="IK231" s="49"/>
      <c r="IL231" s="48"/>
      <c r="IM231" s="11"/>
      <c r="IN231" s="49"/>
      <c r="IO231" s="48"/>
      <c r="IP231" s="11"/>
      <c r="IQ231" s="49"/>
      <c r="IR231" s="79">
        <v>0.35</v>
      </c>
      <c r="IS231" s="18">
        <v>1.9</v>
      </c>
      <c r="IT231" s="49">
        <f t="shared" si="1671"/>
        <v>5428.5714285714284</v>
      </c>
      <c r="IU231" s="10">
        <f t="shared" ref="IU231:IU239" si="1678">F231+I231+L231+O231+R231+U231+X231+AD231+AG231+AJ231+AM231+AP231+AV231+AY231+BB231+BH231+BK231+BN231+BQ231+BT231+BW231+BZ231+CC231+CF231+CI231+CL231+CO231+CR231+CU231+CX231+DA231+DD231+DG231+DJ231+DM231+DP231+DV231+DY231+EB231+EE231+EH231+EN231+EQ231+ET231+EW231+EZ231+FC231+FF231+FI231+FL231+FO231+FR231+FU231+FX231+GA231+GD231+GG231+GJ231+GM231+II231+GP231+GS231+GV231+GY231+HB231+HE231+HH231+HK231+HN231+HQ231+HT231+HW231+HZ231+IR231+BE231+DS231+C231</f>
        <v>420.36973</v>
      </c>
      <c r="IV231" s="15">
        <f t="shared" ref="IV231:IV239" si="1679">G231+J231+M231+P231+S231+V231+Y231+AE231+AH231+AK231+AN231+AQ231+AW231+AZ231+BC231+BI231+BL231+BO231+BR231+BU231+BX231+CA231+CD231+CG231+CJ231+CM231+CP231+CS231+CV231+CY231+DB231+DE231+DH231+DK231+DN231+DQ231+DW231+DZ231+EC231+EF231+EI231+EO231+ER231+EU231+EX231+FA231+FD231+FG231+FJ231+FM231+FP231+FS231+FV231+FY231+GB231+GE231+GH231+GK231+GN231+IJ231+GQ231+GT231+GW231+GZ231+HC231+HF231+HI231+HL231+HO231+HR231+HU231+HX231+IA231+IS231+BF231+DT231+D231</f>
        <v>33054.187999999995</v>
      </c>
    </row>
    <row r="232" spans="1:256" x14ac:dyDescent="0.3">
      <c r="A232" s="64">
        <v>2021</v>
      </c>
      <c r="B232" s="65" t="s">
        <v>10</v>
      </c>
      <c r="C232" s="48">
        <v>0</v>
      </c>
      <c r="D232" s="11">
        <v>0</v>
      </c>
      <c r="E232" s="49">
        <f t="shared" si="1676"/>
        <v>0</v>
      </c>
      <c r="F232" s="48">
        <v>0</v>
      </c>
      <c r="G232" s="11">
        <v>0</v>
      </c>
      <c r="H232" s="49">
        <f t="shared" si="1677"/>
        <v>0</v>
      </c>
      <c r="I232" s="48">
        <v>0</v>
      </c>
      <c r="J232" s="11">
        <v>0</v>
      </c>
      <c r="K232" s="49">
        <f t="shared" si="1595"/>
        <v>0</v>
      </c>
      <c r="L232" s="48">
        <v>0</v>
      </c>
      <c r="M232" s="11">
        <v>0</v>
      </c>
      <c r="N232" s="49">
        <f t="shared" si="1596"/>
        <v>0</v>
      </c>
      <c r="O232" s="48">
        <v>0</v>
      </c>
      <c r="P232" s="11">
        <v>0</v>
      </c>
      <c r="Q232" s="49">
        <f t="shared" si="1597"/>
        <v>0</v>
      </c>
      <c r="R232" s="80">
        <v>31.975000000000001</v>
      </c>
      <c r="S232" s="11">
        <v>1292.98</v>
      </c>
      <c r="T232" s="49">
        <f t="shared" si="1598"/>
        <v>40437.216575449565</v>
      </c>
      <c r="U232" s="80">
        <v>6.3E-2</v>
      </c>
      <c r="V232" s="11">
        <v>4.423</v>
      </c>
      <c r="W232" s="49">
        <f t="shared" si="1599"/>
        <v>70206.349206349201</v>
      </c>
      <c r="X232" s="80">
        <v>2.98</v>
      </c>
      <c r="Y232" s="11">
        <v>216.404</v>
      </c>
      <c r="Z232" s="49">
        <f t="shared" si="1600"/>
        <v>72618.791946308716</v>
      </c>
      <c r="AA232" s="48">
        <v>0</v>
      </c>
      <c r="AB232" s="11">
        <v>0</v>
      </c>
      <c r="AC232" s="49">
        <f t="shared" si="1601"/>
        <v>0</v>
      </c>
      <c r="AD232" s="48">
        <v>0</v>
      </c>
      <c r="AE232" s="11">
        <v>0</v>
      </c>
      <c r="AF232" s="49">
        <f t="shared" si="1602"/>
        <v>0</v>
      </c>
      <c r="AG232" s="48">
        <v>0</v>
      </c>
      <c r="AH232" s="11">
        <v>0</v>
      </c>
      <c r="AI232" s="49">
        <f t="shared" si="1603"/>
        <v>0</v>
      </c>
      <c r="AJ232" s="48">
        <v>0</v>
      </c>
      <c r="AK232" s="11">
        <v>0</v>
      </c>
      <c r="AL232" s="49">
        <f t="shared" si="1604"/>
        <v>0</v>
      </c>
      <c r="AM232" s="80">
        <v>0.1004</v>
      </c>
      <c r="AN232" s="11">
        <v>65.141000000000005</v>
      </c>
      <c r="AO232" s="49">
        <f t="shared" si="1605"/>
        <v>648814.74103585666</v>
      </c>
      <c r="AP232" s="80">
        <v>0.51</v>
      </c>
      <c r="AQ232" s="11">
        <v>4.4770000000000003</v>
      </c>
      <c r="AR232" s="49">
        <f t="shared" si="1606"/>
        <v>8778.431372549021</v>
      </c>
      <c r="AS232" s="48">
        <v>0</v>
      </c>
      <c r="AT232" s="11">
        <v>0</v>
      </c>
      <c r="AU232" s="49">
        <f t="shared" si="1607"/>
        <v>0</v>
      </c>
      <c r="AV232" s="48">
        <v>0</v>
      </c>
      <c r="AW232" s="11">
        <v>0</v>
      </c>
      <c r="AX232" s="49">
        <f t="shared" si="1608"/>
        <v>0</v>
      </c>
      <c r="AY232" s="80">
        <v>101.02860000000001</v>
      </c>
      <c r="AZ232" s="11">
        <v>8351.65</v>
      </c>
      <c r="BA232" s="49">
        <f t="shared" si="1609"/>
        <v>82666.195512953753</v>
      </c>
      <c r="BB232" s="48">
        <v>0</v>
      </c>
      <c r="BC232" s="11">
        <v>0</v>
      </c>
      <c r="BD232" s="49">
        <f t="shared" si="1610"/>
        <v>0</v>
      </c>
      <c r="BE232" s="80">
        <v>17.781849999999999</v>
      </c>
      <c r="BF232" s="11">
        <v>3151.0230000000001</v>
      </c>
      <c r="BG232" s="49">
        <f t="shared" si="1611"/>
        <v>177204.45285501791</v>
      </c>
      <c r="BH232" s="48">
        <v>0</v>
      </c>
      <c r="BI232" s="11">
        <v>0</v>
      </c>
      <c r="BJ232" s="49">
        <f t="shared" si="1612"/>
        <v>0</v>
      </c>
      <c r="BK232" s="80">
        <v>47.929040000000001</v>
      </c>
      <c r="BL232" s="11">
        <v>4597.8680000000004</v>
      </c>
      <c r="BM232" s="49">
        <f t="shared" si="1613"/>
        <v>95930.734268827422</v>
      </c>
      <c r="BN232" s="48">
        <v>0</v>
      </c>
      <c r="BO232" s="11">
        <v>0</v>
      </c>
      <c r="BP232" s="49">
        <f t="shared" si="1614"/>
        <v>0</v>
      </c>
      <c r="BQ232" s="80">
        <v>24.893930000000001</v>
      </c>
      <c r="BR232" s="11">
        <v>1292.6099999999999</v>
      </c>
      <c r="BS232" s="49">
        <f t="shared" si="1615"/>
        <v>51924.706143224466</v>
      </c>
      <c r="BT232" s="48">
        <v>0</v>
      </c>
      <c r="BU232" s="11">
        <v>0</v>
      </c>
      <c r="BV232" s="49">
        <f t="shared" si="1616"/>
        <v>0</v>
      </c>
      <c r="BW232" s="48">
        <v>0</v>
      </c>
      <c r="BX232" s="11">
        <v>0</v>
      </c>
      <c r="BY232" s="49">
        <f t="shared" si="1617"/>
        <v>0</v>
      </c>
      <c r="BZ232" s="48">
        <v>0</v>
      </c>
      <c r="CA232" s="11">
        <v>0</v>
      </c>
      <c r="CB232" s="49">
        <f t="shared" si="1618"/>
        <v>0</v>
      </c>
      <c r="CC232" s="48">
        <v>0</v>
      </c>
      <c r="CD232" s="11">
        <v>0</v>
      </c>
      <c r="CE232" s="49">
        <f t="shared" si="1619"/>
        <v>0</v>
      </c>
      <c r="CF232" s="80">
        <v>0.5</v>
      </c>
      <c r="CG232" s="11">
        <v>179.601</v>
      </c>
      <c r="CH232" s="49">
        <f t="shared" si="1620"/>
        <v>359202</v>
      </c>
      <c r="CI232" s="80">
        <v>9.5519999999999996</v>
      </c>
      <c r="CJ232" s="11">
        <v>998.66499999999996</v>
      </c>
      <c r="CK232" s="49">
        <f t="shared" si="1621"/>
        <v>104550.35594639866</v>
      </c>
      <c r="CL232" s="48">
        <v>0</v>
      </c>
      <c r="CM232" s="11">
        <v>0</v>
      </c>
      <c r="CN232" s="49">
        <f t="shared" si="1622"/>
        <v>0</v>
      </c>
      <c r="CO232" s="48">
        <v>0</v>
      </c>
      <c r="CP232" s="11">
        <v>0</v>
      </c>
      <c r="CQ232" s="49">
        <f t="shared" si="1623"/>
        <v>0</v>
      </c>
      <c r="CR232" s="48">
        <v>0</v>
      </c>
      <c r="CS232" s="11">
        <v>0</v>
      </c>
      <c r="CT232" s="49">
        <f t="shared" si="1624"/>
        <v>0</v>
      </c>
      <c r="CU232" s="80">
        <v>65.421869999999998</v>
      </c>
      <c r="CV232" s="11">
        <v>5802.2920000000004</v>
      </c>
      <c r="CW232" s="49">
        <f t="shared" si="1625"/>
        <v>88690.402765925232</v>
      </c>
      <c r="CX232" s="48">
        <v>0</v>
      </c>
      <c r="CY232" s="11">
        <v>0</v>
      </c>
      <c r="CZ232" s="49">
        <f t="shared" si="1626"/>
        <v>0</v>
      </c>
      <c r="DA232" s="48">
        <v>0</v>
      </c>
      <c r="DB232" s="11">
        <v>0</v>
      </c>
      <c r="DC232" s="49">
        <f t="shared" si="1627"/>
        <v>0</v>
      </c>
      <c r="DD232" s="48">
        <v>0</v>
      </c>
      <c r="DE232" s="11">
        <v>0</v>
      </c>
      <c r="DF232" s="49">
        <f t="shared" si="1628"/>
        <v>0</v>
      </c>
      <c r="DG232" s="48">
        <v>0</v>
      </c>
      <c r="DH232" s="11">
        <v>0</v>
      </c>
      <c r="DI232" s="49">
        <f t="shared" si="1629"/>
        <v>0</v>
      </c>
      <c r="DJ232" s="48">
        <v>0</v>
      </c>
      <c r="DK232" s="11">
        <v>0</v>
      </c>
      <c r="DL232" s="49">
        <f t="shared" si="1630"/>
        <v>0</v>
      </c>
      <c r="DM232" s="48">
        <v>0</v>
      </c>
      <c r="DN232" s="11">
        <v>0</v>
      </c>
      <c r="DO232" s="49">
        <f t="shared" si="1631"/>
        <v>0</v>
      </c>
      <c r="DP232" s="48">
        <v>0</v>
      </c>
      <c r="DQ232" s="11">
        <v>0</v>
      </c>
      <c r="DR232" s="49">
        <f t="shared" si="1632"/>
        <v>0</v>
      </c>
      <c r="DS232" s="48">
        <v>0</v>
      </c>
      <c r="DT232" s="11">
        <v>0</v>
      </c>
      <c r="DU232" s="49">
        <f t="shared" si="1633"/>
        <v>0</v>
      </c>
      <c r="DV232" s="48">
        <v>0</v>
      </c>
      <c r="DW232" s="11">
        <v>0</v>
      </c>
      <c r="DX232" s="49">
        <f t="shared" si="1634"/>
        <v>0</v>
      </c>
      <c r="DY232" s="48">
        <v>0</v>
      </c>
      <c r="DZ232" s="11">
        <v>0</v>
      </c>
      <c r="EA232" s="49">
        <f t="shared" si="1635"/>
        <v>0</v>
      </c>
      <c r="EB232" s="48">
        <v>0</v>
      </c>
      <c r="EC232" s="11">
        <v>0</v>
      </c>
      <c r="ED232" s="49">
        <f t="shared" si="1636"/>
        <v>0</v>
      </c>
      <c r="EE232" s="48">
        <v>0</v>
      </c>
      <c r="EF232" s="11">
        <v>0</v>
      </c>
      <c r="EG232" s="49">
        <f t="shared" si="1637"/>
        <v>0</v>
      </c>
      <c r="EH232" s="48">
        <v>0</v>
      </c>
      <c r="EI232" s="11">
        <v>0</v>
      </c>
      <c r="EJ232" s="49">
        <f t="shared" si="1638"/>
        <v>0</v>
      </c>
      <c r="EK232" s="48">
        <v>0</v>
      </c>
      <c r="EL232" s="11">
        <v>0</v>
      </c>
      <c r="EM232" s="49">
        <f t="shared" si="1639"/>
        <v>0</v>
      </c>
      <c r="EN232" s="80">
        <v>0.1792</v>
      </c>
      <c r="EO232" s="11">
        <v>15.401</v>
      </c>
      <c r="EP232" s="49">
        <f t="shared" si="1640"/>
        <v>85943.080357142855</v>
      </c>
      <c r="EQ232" s="48">
        <v>26.477799999999998</v>
      </c>
      <c r="ER232" s="11">
        <v>2314.768</v>
      </c>
      <c r="ES232" s="49">
        <f t="shared" si="1641"/>
        <v>87422.973207743853</v>
      </c>
      <c r="ET232" s="48">
        <v>0</v>
      </c>
      <c r="EU232" s="11">
        <v>0</v>
      </c>
      <c r="EV232" s="49">
        <f t="shared" si="1642"/>
        <v>0</v>
      </c>
      <c r="EW232" s="48">
        <v>0</v>
      </c>
      <c r="EX232" s="11">
        <v>0</v>
      </c>
      <c r="EY232" s="49">
        <f t="shared" si="1643"/>
        <v>0</v>
      </c>
      <c r="EZ232" s="48">
        <v>11.015000000000001</v>
      </c>
      <c r="FA232" s="11">
        <v>8.7609999999999992</v>
      </c>
      <c r="FB232" s="49">
        <f t="shared" si="1644"/>
        <v>795.36995006808888</v>
      </c>
      <c r="FC232" s="48">
        <v>0</v>
      </c>
      <c r="FD232" s="11">
        <v>0</v>
      </c>
      <c r="FE232" s="49">
        <f t="shared" si="1645"/>
        <v>0</v>
      </c>
      <c r="FF232" s="48">
        <v>0</v>
      </c>
      <c r="FG232" s="11">
        <v>0</v>
      </c>
      <c r="FH232" s="49">
        <f t="shared" si="1646"/>
        <v>0</v>
      </c>
      <c r="FI232" s="48">
        <v>0</v>
      </c>
      <c r="FJ232" s="11">
        <v>0</v>
      </c>
      <c r="FK232" s="49">
        <f t="shared" si="1647"/>
        <v>0</v>
      </c>
      <c r="FL232" s="48">
        <v>0</v>
      </c>
      <c r="FM232" s="11">
        <v>0</v>
      </c>
      <c r="FN232" s="49">
        <f t="shared" si="1648"/>
        <v>0</v>
      </c>
      <c r="FO232" s="48">
        <v>0</v>
      </c>
      <c r="FP232" s="11">
        <v>0</v>
      </c>
      <c r="FQ232" s="49">
        <f t="shared" si="1649"/>
        <v>0</v>
      </c>
      <c r="FR232" s="48">
        <v>0</v>
      </c>
      <c r="FS232" s="11">
        <v>0</v>
      </c>
      <c r="FT232" s="49">
        <f t="shared" si="1650"/>
        <v>0</v>
      </c>
      <c r="FU232" s="48">
        <v>0</v>
      </c>
      <c r="FV232" s="11">
        <v>0</v>
      </c>
      <c r="FW232" s="49">
        <f t="shared" si="1651"/>
        <v>0</v>
      </c>
      <c r="FX232" s="48">
        <v>0</v>
      </c>
      <c r="FY232" s="11">
        <v>0</v>
      </c>
      <c r="FZ232" s="49">
        <f t="shared" si="1652"/>
        <v>0</v>
      </c>
      <c r="GA232" s="48">
        <v>0</v>
      </c>
      <c r="GB232" s="11">
        <v>0</v>
      </c>
      <c r="GC232" s="49">
        <f t="shared" si="1653"/>
        <v>0</v>
      </c>
      <c r="GD232" s="48">
        <v>0</v>
      </c>
      <c r="GE232" s="11">
        <v>0</v>
      </c>
      <c r="GF232" s="49">
        <f t="shared" si="1654"/>
        <v>0</v>
      </c>
      <c r="GG232" s="48">
        <v>0</v>
      </c>
      <c r="GH232" s="11">
        <v>0</v>
      </c>
      <c r="GI232" s="49">
        <f t="shared" si="1655"/>
        <v>0</v>
      </c>
      <c r="GJ232" s="48">
        <v>0</v>
      </c>
      <c r="GK232" s="11">
        <v>0</v>
      </c>
      <c r="GL232" s="49">
        <f t="shared" si="1656"/>
        <v>0</v>
      </c>
      <c r="GM232" s="48">
        <v>33.938160000000003</v>
      </c>
      <c r="GN232" s="11">
        <v>2983.549</v>
      </c>
      <c r="GO232" s="49">
        <f t="shared" si="1657"/>
        <v>87911.336383587084</v>
      </c>
      <c r="GP232" s="48">
        <v>0</v>
      </c>
      <c r="GQ232" s="11">
        <v>0</v>
      </c>
      <c r="GR232" s="49">
        <f t="shared" si="1658"/>
        <v>0</v>
      </c>
      <c r="GS232" s="48">
        <v>2.0499999999999998</v>
      </c>
      <c r="GT232" s="11">
        <v>386.25299999999999</v>
      </c>
      <c r="GU232" s="49">
        <f t="shared" si="1659"/>
        <v>188416.09756097564</v>
      </c>
      <c r="GV232" s="48">
        <v>0</v>
      </c>
      <c r="GW232" s="11">
        <v>0</v>
      </c>
      <c r="GX232" s="49">
        <f t="shared" si="1660"/>
        <v>0</v>
      </c>
      <c r="GY232" s="48">
        <v>0</v>
      </c>
      <c r="GZ232" s="11">
        <v>0</v>
      </c>
      <c r="HA232" s="49">
        <f t="shared" si="1661"/>
        <v>0</v>
      </c>
      <c r="HB232" s="48">
        <v>0</v>
      </c>
      <c r="HC232" s="11">
        <v>0</v>
      </c>
      <c r="HD232" s="49">
        <f t="shared" si="1662"/>
        <v>0</v>
      </c>
      <c r="HE232" s="48">
        <v>1.9039999999999999</v>
      </c>
      <c r="HF232" s="11">
        <v>45.511000000000003</v>
      </c>
      <c r="HG232" s="49">
        <f t="shared" si="1663"/>
        <v>23902.836134453784</v>
      </c>
      <c r="HH232" s="48">
        <v>0</v>
      </c>
      <c r="HI232" s="11">
        <v>0</v>
      </c>
      <c r="HJ232" s="49">
        <f t="shared" si="1664"/>
        <v>0</v>
      </c>
      <c r="HK232" s="48">
        <v>0</v>
      </c>
      <c r="HL232" s="11">
        <v>0</v>
      </c>
      <c r="HM232" s="49">
        <f t="shared" si="1665"/>
        <v>0</v>
      </c>
      <c r="HN232" s="48">
        <v>0</v>
      </c>
      <c r="HO232" s="11">
        <v>0</v>
      </c>
      <c r="HP232" s="49">
        <f t="shared" si="1666"/>
        <v>0</v>
      </c>
      <c r="HQ232" s="48">
        <v>0</v>
      </c>
      <c r="HR232" s="11">
        <v>0</v>
      </c>
      <c r="HS232" s="49">
        <f t="shared" si="1667"/>
        <v>0</v>
      </c>
      <c r="HT232" s="48">
        <v>6.2</v>
      </c>
      <c r="HU232" s="11">
        <v>722.89099999999996</v>
      </c>
      <c r="HV232" s="49">
        <f t="shared" si="1668"/>
        <v>116595.32258064515</v>
      </c>
      <c r="HW232" s="80">
        <v>8.232899999999999</v>
      </c>
      <c r="HX232" s="11">
        <v>307.47399999999999</v>
      </c>
      <c r="HY232" s="49">
        <f t="shared" si="1669"/>
        <v>37346.98587375044</v>
      </c>
      <c r="HZ232" s="80">
        <v>6.3009999999999997E-2</v>
      </c>
      <c r="IA232" s="11">
        <v>1.7290000000000001</v>
      </c>
      <c r="IB232" s="49">
        <f t="shared" si="1670"/>
        <v>27440.088874781781</v>
      </c>
      <c r="IC232" s="48"/>
      <c r="ID232" s="11"/>
      <c r="IE232" s="49"/>
      <c r="IF232" s="48"/>
      <c r="IG232" s="11"/>
      <c r="IH232" s="49"/>
      <c r="II232" s="48"/>
      <c r="IJ232" s="11"/>
      <c r="IK232" s="49"/>
      <c r="IL232" s="48"/>
      <c r="IM232" s="11"/>
      <c r="IN232" s="49"/>
      <c r="IO232" s="48"/>
      <c r="IP232" s="11"/>
      <c r="IQ232" s="49"/>
      <c r="IR232" s="80">
        <v>0.23</v>
      </c>
      <c r="IS232" s="11">
        <v>1.8</v>
      </c>
      <c r="IT232" s="49">
        <f t="shared" si="1671"/>
        <v>7826.086956521739</v>
      </c>
      <c r="IU232" s="10">
        <f t="shared" si="1678"/>
        <v>393.02575999999999</v>
      </c>
      <c r="IV232" s="15">
        <f t="shared" si="1679"/>
        <v>32745.271000000001</v>
      </c>
    </row>
    <row r="233" spans="1:256" x14ac:dyDescent="0.3">
      <c r="A233" s="64">
        <v>2021</v>
      </c>
      <c r="B233" s="65" t="s">
        <v>11</v>
      </c>
      <c r="C233" s="48">
        <v>0</v>
      </c>
      <c r="D233" s="11">
        <v>0</v>
      </c>
      <c r="E233" s="49">
        <f t="shared" si="1676"/>
        <v>0</v>
      </c>
      <c r="F233" s="48">
        <v>0</v>
      </c>
      <c r="G233" s="11">
        <v>0</v>
      </c>
      <c r="H233" s="49">
        <f t="shared" si="1677"/>
        <v>0</v>
      </c>
      <c r="I233" s="48">
        <v>0</v>
      </c>
      <c r="J233" s="11">
        <v>0</v>
      </c>
      <c r="K233" s="49">
        <f t="shared" si="1595"/>
        <v>0</v>
      </c>
      <c r="L233" s="48">
        <v>0</v>
      </c>
      <c r="M233" s="11">
        <v>0</v>
      </c>
      <c r="N233" s="49">
        <f t="shared" si="1596"/>
        <v>0</v>
      </c>
      <c r="O233" s="48">
        <v>0</v>
      </c>
      <c r="P233" s="11">
        <v>0</v>
      </c>
      <c r="Q233" s="49">
        <f t="shared" si="1597"/>
        <v>0</v>
      </c>
      <c r="R233" s="48">
        <v>0</v>
      </c>
      <c r="S233" s="11">
        <v>0</v>
      </c>
      <c r="T233" s="49">
        <f t="shared" si="1598"/>
        <v>0</v>
      </c>
      <c r="U233" s="48">
        <v>0</v>
      </c>
      <c r="V233" s="11">
        <v>0</v>
      </c>
      <c r="W233" s="49">
        <f t="shared" si="1599"/>
        <v>0</v>
      </c>
      <c r="X233" s="48">
        <v>0</v>
      </c>
      <c r="Y233" s="11">
        <v>0</v>
      </c>
      <c r="Z233" s="49">
        <f t="shared" si="1600"/>
        <v>0</v>
      </c>
      <c r="AA233" s="48">
        <v>0</v>
      </c>
      <c r="AB233" s="11">
        <v>0</v>
      </c>
      <c r="AC233" s="49">
        <f t="shared" si="1601"/>
        <v>0</v>
      </c>
      <c r="AD233" s="48">
        <v>0</v>
      </c>
      <c r="AE233" s="11">
        <v>0</v>
      </c>
      <c r="AF233" s="49">
        <f t="shared" si="1602"/>
        <v>0</v>
      </c>
      <c r="AG233" s="48">
        <v>0</v>
      </c>
      <c r="AH233" s="11">
        <v>0</v>
      </c>
      <c r="AI233" s="49">
        <f t="shared" si="1603"/>
        <v>0</v>
      </c>
      <c r="AJ233" s="48">
        <v>0</v>
      </c>
      <c r="AK233" s="11">
        <v>0</v>
      </c>
      <c r="AL233" s="49">
        <f t="shared" si="1604"/>
        <v>0</v>
      </c>
      <c r="AM233" s="80">
        <v>0.75</v>
      </c>
      <c r="AN233" s="11">
        <v>513.76</v>
      </c>
      <c r="AO233" s="49">
        <f t="shared" si="1605"/>
        <v>685013.33333333337</v>
      </c>
      <c r="AP233" s="48">
        <v>0</v>
      </c>
      <c r="AQ233" s="11">
        <v>0</v>
      </c>
      <c r="AR233" s="49">
        <f t="shared" si="1606"/>
        <v>0</v>
      </c>
      <c r="AS233" s="48">
        <v>0</v>
      </c>
      <c r="AT233" s="11">
        <v>0</v>
      </c>
      <c r="AU233" s="49">
        <f t="shared" si="1607"/>
        <v>0</v>
      </c>
      <c r="AV233" s="48">
        <v>0</v>
      </c>
      <c r="AW233" s="11">
        <v>0</v>
      </c>
      <c r="AX233" s="49">
        <f t="shared" si="1608"/>
        <v>0</v>
      </c>
      <c r="AY233" s="80">
        <v>70.178399999999996</v>
      </c>
      <c r="AZ233" s="11">
        <v>4849.3689999999997</v>
      </c>
      <c r="BA233" s="49">
        <f t="shared" si="1609"/>
        <v>69100.592205008958</v>
      </c>
      <c r="BB233" s="48">
        <v>0</v>
      </c>
      <c r="BC233" s="11">
        <v>0</v>
      </c>
      <c r="BD233" s="49">
        <f t="shared" si="1610"/>
        <v>0</v>
      </c>
      <c r="BE233" s="80">
        <v>18.615220000000001</v>
      </c>
      <c r="BF233" s="11">
        <v>3299.31</v>
      </c>
      <c r="BG233" s="49">
        <f t="shared" si="1611"/>
        <v>177237.22846144176</v>
      </c>
      <c r="BH233" s="48">
        <v>0</v>
      </c>
      <c r="BI233" s="11">
        <v>0</v>
      </c>
      <c r="BJ233" s="49">
        <f t="shared" si="1612"/>
        <v>0</v>
      </c>
      <c r="BK233" s="80">
        <v>0.52664999999999995</v>
      </c>
      <c r="BL233" s="11">
        <v>68.53</v>
      </c>
      <c r="BM233" s="49">
        <f t="shared" si="1613"/>
        <v>130124.37102439952</v>
      </c>
      <c r="BN233" s="48">
        <v>0</v>
      </c>
      <c r="BO233" s="11">
        <v>0</v>
      </c>
      <c r="BP233" s="49">
        <f t="shared" si="1614"/>
        <v>0</v>
      </c>
      <c r="BQ233" s="80">
        <v>94.551199999999994</v>
      </c>
      <c r="BR233" s="11">
        <v>4231.8209999999999</v>
      </c>
      <c r="BS233" s="49">
        <f t="shared" si="1615"/>
        <v>44756.925348382683</v>
      </c>
      <c r="BT233" s="48">
        <v>0</v>
      </c>
      <c r="BU233" s="11">
        <v>0</v>
      </c>
      <c r="BV233" s="49">
        <f t="shared" si="1616"/>
        <v>0</v>
      </c>
      <c r="BW233" s="48">
        <v>0</v>
      </c>
      <c r="BX233" s="11">
        <v>0</v>
      </c>
      <c r="BY233" s="49">
        <f t="shared" si="1617"/>
        <v>0</v>
      </c>
      <c r="BZ233" s="48">
        <v>0</v>
      </c>
      <c r="CA233" s="11">
        <v>0</v>
      </c>
      <c r="CB233" s="49">
        <f t="shared" si="1618"/>
        <v>0</v>
      </c>
      <c r="CC233" s="48">
        <v>0</v>
      </c>
      <c r="CD233" s="11">
        <v>0</v>
      </c>
      <c r="CE233" s="49">
        <f t="shared" si="1619"/>
        <v>0</v>
      </c>
      <c r="CF233" s="48">
        <v>0</v>
      </c>
      <c r="CG233" s="11">
        <v>0</v>
      </c>
      <c r="CH233" s="49">
        <f t="shared" si="1620"/>
        <v>0</v>
      </c>
      <c r="CI233" s="80">
        <v>0.218</v>
      </c>
      <c r="CJ233" s="11">
        <v>30.568999999999999</v>
      </c>
      <c r="CK233" s="49">
        <f t="shared" si="1621"/>
        <v>140224.77064220182</v>
      </c>
      <c r="CL233" s="48">
        <v>0</v>
      </c>
      <c r="CM233" s="11">
        <v>0</v>
      </c>
      <c r="CN233" s="49">
        <f t="shared" si="1622"/>
        <v>0</v>
      </c>
      <c r="CO233" s="48">
        <v>0</v>
      </c>
      <c r="CP233" s="11">
        <v>0</v>
      </c>
      <c r="CQ233" s="49">
        <f t="shared" si="1623"/>
        <v>0</v>
      </c>
      <c r="CR233" s="48">
        <v>0</v>
      </c>
      <c r="CS233" s="11">
        <v>0</v>
      </c>
      <c r="CT233" s="49">
        <f t="shared" si="1624"/>
        <v>0</v>
      </c>
      <c r="CU233" s="80">
        <v>0.44985000000000003</v>
      </c>
      <c r="CV233" s="11">
        <v>59</v>
      </c>
      <c r="CW233" s="49">
        <f t="shared" si="1625"/>
        <v>131154.82938757361</v>
      </c>
      <c r="CX233" s="48">
        <v>0</v>
      </c>
      <c r="CY233" s="11">
        <v>0</v>
      </c>
      <c r="CZ233" s="49">
        <f t="shared" si="1626"/>
        <v>0</v>
      </c>
      <c r="DA233" s="48">
        <v>0</v>
      </c>
      <c r="DB233" s="11">
        <v>0</v>
      </c>
      <c r="DC233" s="49">
        <f t="shared" si="1627"/>
        <v>0</v>
      </c>
      <c r="DD233" s="48">
        <v>0</v>
      </c>
      <c r="DE233" s="11">
        <v>0</v>
      </c>
      <c r="DF233" s="49">
        <f t="shared" si="1628"/>
        <v>0</v>
      </c>
      <c r="DG233" s="48">
        <v>0</v>
      </c>
      <c r="DH233" s="11">
        <v>0</v>
      </c>
      <c r="DI233" s="49">
        <f t="shared" si="1629"/>
        <v>0</v>
      </c>
      <c r="DJ233" s="48">
        <v>0</v>
      </c>
      <c r="DK233" s="11">
        <v>0</v>
      </c>
      <c r="DL233" s="49">
        <f t="shared" si="1630"/>
        <v>0</v>
      </c>
      <c r="DM233" s="48">
        <v>0</v>
      </c>
      <c r="DN233" s="11">
        <v>0</v>
      </c>
      <c r="DO233" s="49">
        <f t="shared" si="1631"/>
        <v>0</v>
      </c>
      <c r="DP233" s="48">
        <v>0</v>
      </c>
      <c r="DQ233" s="11">
        <v>0</v>
      </c>
      <c r="DR233" s="49">
        <f t="shared" si="1632"/>
        <v>0</v>
      </c>
      <c r="DS233" s="80">
        <v>0.24</v>
      </c>
      <c r="DT233" s="11">
        <v>0.19900000000000001</v>
      </c>
      <c r="DU233" s="49">
        <f t="shared" si="1633"/>
        <v>829.16666666666674</v>
      </c>
      <c r="DV233" s="48">
        <v>0</v>
      </c>
      <c r="DW233" s="11">
        <v>0</v>
      </c>
      <c r="DX233" s="49">
        <f t="shared" si="1634"/>
        <v>0</v>
      </c>
      <c r="DY233" s="48">
        <v>0</v>
      </c>
      <c r="DZ233" s="11">
        <v>0</v>
      </c>
      <c r="EA233" s="49">
        <f t="shared" si="1635"/>
        <v>0</v>
      </c>
      <c r="EB233" s="48">
        <v>0</v>
      </c>
      <c r="EC233" s="11">
        <v>0</v>
      </c>
      <c r="ED233" s="49">
        <f t="shared" si="1636"/>
        <v>0</v>
      </c>
      <c r="EE233" s="48">
        <v>0</v>
      </c>
      <c r="EF233" s="11">
        <v>0</v>
      </c>
      <c r="EG233" s="49">
        <f t="shared" si="1637"/>
        <v>0</v>
      </c>
      <c r="EH233" s="48">
        <v>0</v>
      </c>
      <c r="EI233" s="11">
        <v>0</v>
      </c>
      <c r="EJ233" s="49">
        <f t="shared" si="1638"/>
        <v>0</v>
      </c>
      <c r="EK233" s="48">
        <v>0</v>
      </c>
      <c r="EL233" s="11">
        <v>0</v>
      </c>
      <c r="EM233" s="49">
        <f t="shared" si="1639"/>
        <v>0</v>
      </c>
      <c r="EN233" s="80">
        <v>7.7859999999999999E-2</v>
      </c>
      <c r="EO233" s="11">
        <v>6.94</v>
      </c>
      <c r="EP233" s="49">
        <f t="shared" si="1640"/>
        <v>89134.343693809409</v>
      </c>
      <c r="EQ233" s="80">
        <v>116.4562</v>
      </c>
      <c r="ER233" s="11">
        <v>10884.2</v>
      </c>
      <c r="ES233" s="49">
        <f t="shared" si="1641"/>
        <v>93461.747850264743</v>
      </c>
      <c r="ET233" s="48">
        <v>0</v>
      </c>
      <c r="EU233" s="11">
        <v>0</v>
      </c>
      <c r="EV233" s="49">
        <f t="shared" si="1642"/>
        <v>0</v>
      </c>
      <c r="EW233" s="48">
        <v>0</v>
      </c>
      <c r="EX233" s="11">
        <v>0</v>
      </c>
      <c r="EY233" s="49">
        <f t="shared" si="1643"/>
        <v>0</v>
      </c>
      <c r="EZ233" s="48">
        <v>0</v>
      </c>
      <c r="FA233" s="11">
        <v>0</v>
      </c>
      <c r="FB233" s="49">
        <f t="shared" si="1644"/>
        <v>0</v>
      </c>
      <c r="FC233" s="48">
        <v>0</v>
      </c>
      <c r="FD233" s="11">
        <v>0</v>
      </c>
      <c r="FE233" s="49">
        <f t="shared" si="1645"/>
        <v>0</v>
      </c>
      <c r="FF233" s="80">
        <v>0.219</v>
      </c>
      <c r="FG233" s="11">
        <v>2.8260000000000001</v>
      </c>
      <c r="FH233" s="49">
        <f t="shared" si="1646"/>
        <v>12904.109589041096</v>
      </c>
      <c r="FI233" s="48">
        <v>0</v>
      </c>
      <c r="FJ233" s="11">
        <v>0</v>
      </c>
      <c r="FK233" s="49">
        <f t="shared" si="1647"/>
        <v>0</v>
      </c>
      <c r="FL233" s="48">
        <v>0</v>
      </c>
      <c r="FM233" s="11">
        <v>0</v>
      </c>
      <c r="FN233" s="49">
        <f t="shared" si="1648"/>
        <v>0</v>
      </c>
      <c r="FO233" s="48">
        <v>0</v>
      </c>
      <c r="FP233" s="11">
        <v>0</v>
      </c>
      <c r="FQ233" s="49">
        <f t="shared" si="1649"/>
        <v>0</v>
      </c>
      <c r="FR233" s="48">
        <v>0</v>
      </c>
      <c r="FS233" s="11">
        <v>0</v>
      </c>
      <c r="FT233" s="49">
        <f t="shared" si="1650"/>
        <v>0</v>
      </c>
      <c r="FU233" s="48">
        <v>0</v>
      </c>
      <c r="FV233" s="11">
        <v>0</v>
      </c>
      <c r="FW233" s="49">
        <f t="shared" si="1651"/>
        <v>0</v>
      </c>
      <c r="FX233" s="48">
        <v>0</v>
      </c>
      <c r="FY233" s="11">
        <v>0</v>
      </c>
      <c r="FZ233" s="49">
        <f t="shared" si="1652"/>
        <v>0</v>
      </c>
      <c r="GA233" s="48">
        <v>0</v>
      </c>
      <c r="GB233" s="11">
        <v>0</v>
      </c>
      <c r="GC233" s="49">
        <f t="shared" si="1653"/>
        <v>0</v>
      </c>
      <c r="GD233" s="80">
        <v>37.496040000000001</v>
      </c>
      <c r="GE233" s="11">
        <v>3292.8119999999999</v>
      </c>
      <c r="GF233" s="49">
        <f t="shared" si="1654"/>
        <v>87817.593537877605</v>
      </c>
      <c r="GG233" s="48">
        <v>0</v>
      </c>
      <c r="GH233" s="11">
        <v>0</v>
      </c>
      <c r="GI233" s="49">
        <f t="shared" si="1655"/>
        <v>0</v>
      </c>
      <c r="GJ233" s="48">
        <v>0</v>
      </c>
      <c r="GK233" s="11">
        <v>0</v>
      </c>
      <c r="GL233" s="49">
        <f t="shared" si="1656"/>
        <v>0</v>
      </c>
      <c r="GM233" s="80">
        <v>17.1252</v>
      </c>
      <c r="GN233" s="11">
        <v>1402.6659999999999</v>
      </c>
      <c r="GO233" s="49">
        <f t="shared" si="1657"/>
        <v>81906.547076822462</v>
      </c>
      <c r="GP233" s="48">
        <v>0</v>
      </c>
      <c r="GQ233" s="11">
        <v>0</v>
      </c>
      <c r="GR233" s="49">
        <f t="shared" si="1658"/>
        <v>0</v>
      </c>
      <c r="GS233" s="80">
        <v>0.2</v>
      </c>
      <c r="GT233" s="11">
        <v>62.197000000000003</v>
      </c>
      <c r="GU233" s="49">
        <f t="shared" si="1659"/>
        <v>310985</v>
      </c>
      <c r="GV233" s="48">
        <v>0</v>
      </c>
      <c r="GW233" s="11">
        <v>0</v>
      </c>
      <c r="GX233" s="49">
        <f t="shared" si="1660"/>
        <v>0</v>
      </c>
      <c r="GY233" s="48">
        <v>0</v>
      </c>
      <c r="GZ233" s="11">
        <v>0</v>
      </c>
      <c r="HA233" s="49">
        <f t="shared" si="1661"/>
        <v>0</v>
      </c>
      <c r="HB233" s="48">
        <v>0</v>
      </c>
      <c r="HC233" s="11">
        <v>0</v>
      </c>
      <c r="HD233" s="49">
        <f t="shared" si="1662"/>
        <v>0</v>
      </c>
      <c r="HE233" s="48">
        <v>0</v>
      </c>
      <c r="HF233" s="11">
        <v>0</v>
      </c>
      <c r="HG233" s="49">
        <f t="shared" si="1663"/>
        <v>0</v>
      </c>
      <c r="HH233" s="48">
        <v>0</v>
      </c>
      <c r="HI233" s="11">
        <v>0</v>
      </c>
      <c r="HJ233" s="49">
        <f t="shared" si="1664"/>
        <v>0</v>
      </c>
      <c r="HK233" s="48">
        <v>0</v>
      </c>
      <c r="HL233" s="11">
        <v>0</v>
      </c>
      <c r="HM233" s="49">
        <f t="shared" si="1665"/>
        <v>0</v>
      </c>
      <c r="HN233" s="48">
        <v>0</v>
      </c>
      <c r="HO233" s="11">
        <v>0</v>
      </c>
      <c r="HP233" s="49">
        <f t="shared" si="1666"/>
        <v>0</v>
      </c>
      <c r="HQ233" s="48">
        <v>0</v>
      </c>
      <c r="HR233" s="11">
        <v>0</v>
      </c>
      <c r="HS233" s="49">
        <f t="shared" si="1667"/>
        <v>0</v>
      </c>
      <c r="HT233" s="80">
        <v>3.18</v>
      </c>
      <c r="HU233" s="11">
        <v>286.27300000000002</v>
      </c>
      <c r="HV233" s="49">
        <f t="shared" si="1668"/>
        <v>90022.955974842771</v>
      </c>
      <c r="HW233" s="48">
        <v>0</v>
      </c>
      <c r="HX233" s="11">
        <v>0</v>
      </c>
      <c r="HY233" s="49">
        <f t="shared" si="1669"/>
        <v>0</v>
      </c>
      <c r="HZ233" s="48">
        <v>0</v>
      </c>
      <c r="IA233" s="11">
        <v>0</v>
      </c>
      <c r="IB233" s="49">
        <f t="shared" si="1670"/>
        <v>0</v>
      </c>
      <c r="IC233" s="48"/>
      <c r="ID233" s="11"/>
      <c r="IE233" s="49"/>
      <c r="IF233" s="48"/>
      <c r="IG233" s="11"/>
      <c r="IH233" s="49"/>
      <c r="II233" s="48"/>
      <c r="IJ233" s="11"/>
      <c r="IK233" s="49"/>
      <c r="IL233" s="48"/>
      <c r="IM233" s="11"/>
      <c r="IN233" s="49"/>
      <c r="IO233" s="48"/>
      <c r="IP233" s="11"/>
      <c r="IQ233" s="49"/>
      <c r="IR233" s="80">
        <v>6.6</v>
      </c>
      <c r="IS233" s="11">
        <v>21.4</v>
      </c>
      <c r="IT233" s="49">
        <f t="shared" si="1671"/>
        <v>3242.424242424242</v>
      </c>
      <c r="IU233" s="10">
        <f t="shared" si="1678"/>
        <v>366.88362000000001</v>
      </c>
      <c r="IV233" s="15">
        <f t="shared" si="1679"/>
        <v>29011.872000000003</v>
      </c>
    </row>
    <row r="234" spans="1:256" x14ac:dyDescent="0.3">
      <c r="A234" s="64">
        <v>2021</v>
      </c>
      <c r="B234" s="65" t="s">
        <v>12</v>
      </c>
      <c r="C234" s="48">
        <v>0</v>
      </c>
      <c r="D234" s="11">
        <v>0</v>
      </c>
      <c r="E234" s="49">
        <f t="shared" si="1676"/>
        <v>0</v>
      </c>
      <c r="F234" s="48">
        <v>0</v>
      </c>
      <c r="G234" s="11">
        <v>0</v>
      </c>
      <c r="H234" s="49">
        <f t="shared" si="1677"/>
        <v>0</v>
      </c>
      <c r="I234" s="48">
        <v>0</v>
      </c>
      <c r="J234" s="11">
        <v>0</v>
      </c>
      <c r="K234" s="49">
        <f t="shared" si="1595"/>
        <v>0</v>
      </c>
      <c r="L234" s="48">
        <v>0</v>
      </c>
      <c r="M234" s="11">
        <v>0</v>
      </c>
      <c r="N234" s="49">
        <f t="shared" si="1596"/>
        <v>0</v>
      </c>
      <c r="O234" s="48">
        <v>0</v>
      </c>
      <c r="P234" s="11">
        <v>0</v>
      </c>
      <c r="Q234" s="49">
        <f t="shared" si="1597"/>
        <v>0</v>
      </c>
      <c r="R234" s="80">
        <v>46.806480000000001</v>
      </c>
      <c r="S234" s="11">
        <v>1978.461</v>
      </c>
      <c r="T234" s="49">
        <f t="shared" si="1598"/>
        <v>42268.955067759845</v>
      </c>
      <c r="U234" s="48">
        <v>0</v>
      </c>
      <c r="V234" s="11">
        <v>0</v>
      </c>
      <c r="W234" s="49">
        <f t="shared" si="1599"/>
        <v>0</v>
      </c>
      <c r="X234" s="48">
        <v>0</v>
      </c>
      <c r="Y234" s="11">
        <v>0</v>
      </c>
      <c r="Z234" s="49">
        <f t="shared" si="1600"/>
        <v>0</v>
      </c>
      <c r="AA234" s="48">
        <v>0</v>
      </c>
      <c r="AB234" s="11">
        <v>0</v>
      </c>
      <c r="AC234" s="49">
        <f t="shared" si="1601"/>
        <v>0</v>
      </c>
      <c r="AD234" s="48">
        <v>0</v>
      </c>
      <c r="AE234" s="11">
        <v>0</v>
      </c>
      <c r="AF234" s="49">
        <f t="shared" si="1602"/>
        <v>0</v>
      </c>
      <c r="AG234" s="48">
        <v>0</v>
      </c>
      <c r="AH234" s="11">
        <v>0</v>
      </c>
      <c r="AI234" s="49">
        <f t="shared" si="1603"/>
        <v>0</v>
      </c>
      <c r="AJ234" s="48">
        <v>0</v>
      </c>
      <c r="AK234" s="11">
        <v>0</v>
      </c>
      <c r="AL234" s="49">
        <f t="shared" si="1604"/>
        <v>0</v>
      </c>
      <c r="AM234" s="80">
        <v>0.5</v>
      </c>
      <c r="AN234" s="11">
        <v>421.346</v>
      </c>
      <c r="AO234" s="49">
        <f t="shared" si="1605"/>
        <v>842692</v>
      </c>
      <c r="AP234" s="48">
        <v>0</v>
      </c>
      <c r="AQ234" s="11">
        <v>0</v>
      </c>
      <c r="AR234" s="49">
        <f t="shared" si="1606"/>
        <v>0</v>
      </c>
      <c r="AS234" s="48">
        <v>0</v>
      </c>
      <c r="AT234" s="11">
        <v>0</v>
      </c>
      <c r="AU234" s="49">
        <f t="shared" si="1607"/>
        <v>0</v>
      </c>
      <c r="AV234" s="48">
        <v>0</v>
      </c>
      <c r="AW234" s="11">
        <v>0</v>
      </c>
      <c r="AX234" s="49">
        <f t="shared" si="1608"/>
        <v>0</v>
      </c>
      <c r="AY234" s="80">
        <v>31.4</v>
      </c>
      <c r="AZ234" s="11">
        <v>2118.1759999999999</v>
      </c>
      <c r="BA234" s="49">
        <f t="shared" si="1609"/>
        <v>67457.834394904465</v>
      </c>
      <c r="BB234" s="48">
        <v>0</v>
      </c>
      <c r="BC234" s="11">
        <v>0</v>
      </c>
      <c r="BD234" s="49">
        <f t="shared" si="1610"/>
        <v>0</v>
      </c>
      <c r="BE234" s="80">
        <v>11.066280000000001</v>
      </c>
      <c r="BF234" s="11">
        <v>1969.1780000000001</v>
      </c>
      <c r="BG234" s="49">
        <f t="shared" si="1611"/>
        <v>177943.98840441412</v>
      </c>
      <c r="BH234" s="48">
        <v>0</v>
      </c>
      <c r="BI234" s="11">
        <v>0</v>
      </c>
      <c r="BJ234" s="49">
        <f t="shared" si="1612"/>
        <v>0</v>
      </c>
      <c r="BK234" s="80">
        <v>46.33</v>
      </c>
      <c r="BL234" s="11">
        <v>4395.6850000000004</v>
      </c>
      <c r="BM234" s="49">
        <f t="shared" si="1613"/>
        <v>94877.725016188226</v>
      </c>
      <c r="BN234" s="48">
        <v>0</v>
      </c>
      <c r="BO234" s="11">
        <v>0</v>
      </c>
      <c r="BP234" s="49">
        <f t="shared" si="1614"/>
        <v>0</v>
      </c>
      <c r="BQ234" s="80">
        <v>89.710460000000012</v>
      </c>
      <c r="BR234" s="11">
        <v>4727.5370000000003</v>
      </c>
      <c r="BS234" s="49">
        <f t="shared" si="1615"/>
        <v>52697.723320112273</v>
      </c>
      <c r="BT234" s="48">
        <v>0</v>
      </c>
      <c r="BU234" s="11">
        <v>0</v>
      </c>
      <c r="BV234" s="49">
        <f t="shared" si="1616"/>
        <v>0</v>
      </c>
      <c r="BW234" s="48">
        <v>0</v>
      </c>
      <c r="BX234" s="11">
        <v>0</v>
      </c>
      <c r="BY234" s="49">
        <f t="shared" si="1617"/>
        <v>0</v>
      </c>
      <c r="BZ234" s="48">
        <v>0</v>
      </c>
      <c r="CA234" s="11">
        <v>0</v>
      </c>
      <c r="CB234" s="49">
        <f t="shared" si="1618"/>
        <v>0</v>
      </c>
      <c r="CC234" s="48">
        <v>0</v>
      </c>
      <c r="CD234" s="11">
        <v>0</v>
      </c>
      <c r="CE234" s="49">
        <f t="shared" si="1619"/>
        <v>0</v>
      </c>
      <c r="CF234" s="80">
        <v>0.51</v>
      </c>
      <c r="CG234" s="11">
        <v>133.61000000000001</v>
      </c>
      <c r="CH234" s="49">
        <f t="shared" si="1620"/>
        <v>261980.39215686277</v>
      </c>
      <c r="CI234" s="80">
        <v>0.1</v>
      </c>
      <c r="CJ234" s="11">
        <v>11.734999999999999</v>
      </c>
      <c r="CK234" s="49">
        <f t="shared" si="1621"/>
        <v>117350</v>
      </c>
      <c r="CL234" s="48">
        <v>0</v>
      </c>
      <c r="CM234" s="11">
        <v>0</v>
      </c>
      <c r="CN234" s="49">
        <f t="shared" si="1622"/>
        <v>0</v>
      </c>
      <c r="CO234" s="48">
        <v>0</v>
      </c>
      <c r="CP234" s="11">
        <v>0</v>
      </c>
      <c r="CQ234" s="49">
        <f t="shared" si="1623"/>
        <v>0</v>
      </c>
      <c r="CR234" s="48">
        <v>0</v>
      </c>
      <c r="CS234" s="11">
        <v>0</v>
      </c>
      <c r="CT234" s="49">
        <f t="shared" si="1624"/>
        <v>0</v>
      </c>
      <c r="CU234" s="48">
        <v>0</v>
      </c>
      <c r="CV234" s="11">
        <v>0</v>
      </c>
      <c r="CW234" s="49">
        <f t="shared" si="1625"/>
        <v>0</v>
      </c>
      <c r="CX234" s="48">
        <v>0</v>
      </c>
      <c r="CY234" s="11">
        <v>0</v>
      </c>
      <c r="CZ234" s="49">
        <f t="shared" si="1626"/>
        <v>0</v>
      </c>
      <c r="DA234" s="48">
        <v>0</v>
      </c>
      <c r="DB234" s="11">
        <v>0</v>
      </c>
      <c r="DC234" s="49">
        <f t="shared" si="1627"/>
        <v>0</v>
      </c>
      <c r="DD234" s="48">
        <v>0</v>
      </c>
      <c r="DE234" s="11">
        <v>0</v>
      </c>
      <c r="DF234" s="49">
        <f t="shared" si="1628"/>
        <v>0</v>
      </c>
      <c r="DG234" s="48">
        <v>0</v>
      </c>
      <c r="DH234" s="11">
        <v>0</v>
      </c>
      <c r="DI234" s="49">
        <f t="shared" si="1629"/>
        <v>0</v>
      </c>
      <c r="DJ234" s="48">
        <v>0</v>
      </c>
      <c r="DK234" s="11">
        <v>0</v>
      </c>
      <c r="DL234" s="49">
        <f t="shared" si="1630"/>
        <v>0</v>
      </c>
      <c r="DM234" s="48">
        <v>0</v>
      </c>
      <c r="DN234" s="11">
        <v>0</v>
      </c>
      <c r="DO234" s="49">
        <f t="shared" si="1631"/>
        <v>0</v>
      </c>
      <c r="DP234" s="48">
        <v>0</v>
      </c>
      <c r="DQ234" s="11">
        <v>0</v>
      </c>
      <c r="DR234" s="49">
        <f t="shared" si="1632"/>
        <v>0</v>
      </c>
      <c r="DS234" s="80">
        <v>9.8000000000000004E-2</v>
      </c>
      <c r="DT234" s="11">
        <v>0.88800000000000001</v>
      </c>
      <c r="DU234" s="49">
        <f t="shared" si="1633"/>
        <v>9061.224489795919</v>
      </c>
      <c r="DV234" s="80">
        <v>15.475</v>
      </c>
      <c r="DW234" s="11">
        <v>861.72900000000004</v>
      </c>
      <c r="DX234" s="49">
        <f t="shared" si="1634"/>
        <v>55685.234248788372</v>
      </c>
      <c r="DY234" s="48">
        <v>0</v>
      </c>
      <c r="DZ234" s="11">
        <v>0</v>
      </c>
      <c r="EA234" s="49">
        <f t="shared" si="1635"/>
        <v>0</v>
      </c>
      <c r="EB234" s="48">
        <v>0</v>
      </c>
      <c r="EC234" s="11">
        <v>0</v>
      </c>
      <c r="ED234" s="49">
        <f t="shared" si="1636"/>
        <v>0</v>
      </c>
      <c r="EE234" s="48">
        <v>0</v>
      </c>
      <c r="EF234" s="11">
        <v>0</v>
      </c>
      <c r="EG234" s="49">
        <f t="shared" si="1637"/>
        <v>0</v>
      </c>
      <c r="EH234" s="48">
        <v>0</v>
      </c>
      <c r="EI234" s="11">
        <v>0</v>
      </c>
      <c r="EJ234" s="49">
        <f t="shared" si="1638"/>
        <v>0</v>
      </c>
      <c r="EK234" s="48">
        <v>0</v>
      </c>
      <c r="EL234" s="11">
        <v>0</v>
      </c>
      <c r="EM234" s="49">
        <f t="shared" si="1639"/>
        <v>0</v>
      </c>
      <c r="EN234" s="80">
        <v>0.20436000000000001</v>
      </c>
      <c r="EO234" s="11">
        <v>18.058</v>
      </c>
      <c r="EP234" s="49">
        <f t="shared" si="1640"/>
        <v>88363.671951458207</v>
      </c>
      <c r="EQ234" s="80">
        <v>16.379719999999999</v>
      </c>
      <c r="ER234" s="11">
        <v>1394.625</v>
      </c>
      <c r="ES234" s="49">
        <f t="shared" si="1641"/>
        <v>85143.396834622341</v>
      </c>
      <c r="ET234" s="48">
        <v>0</v>
      </c>
      <c r="EU234" s="11">
        <v>0</v>
      </c>
      <c r="EV234" s="49">
        <f t="shared" si="1642"/>
        <v>0</v>
      </c>
      <c r="EW234" s="48">
        <v>0</v>
      </c>
      <c r="EX234" s="11">
        <v>0</v>
      </c>
      <c r="EY234" s="49">
        <f t="shared" si="1643"/>
        <v>0</v>
      </c>
      <c r="EZ234" s="48">
        <v>0</v>
      </c>
      <c r="FA234" s="11">
        <v>0</v>
      </c>
      <c r="FB234" s="49">
        <f t="shared" si="1644"/>
        <v>0</v>
      </c>
      <c r="FC234" s="48">
        <v>0</v>
      </c>
      <c r="FD234" s="11">
        <v>0</v>
      </c>
      <c r="FE234" s="49">
        <f t="shared" si="1645"/>
        <v>0</v>
      </c>
      <c r="FF234" s="48">
        <v>0</v>
      </c>
      <c r="FG234" s="11">
        <v>0</v>
      </c>
      <c r="FH234" s="49">
        <f t="shared" si="1646"/>
        <v>0</v>
      </c>
      <c r="FI234" s="48">
        <v>0</v>
      </c>
      <c r="FJ234" s="11">
        <v>0</v>
      </c>
      <c r="FK234" s="49">
        <f t="shared" si="1647"/>
        <v>0</v>
      </c>
      <c r="FL234" s="48">
        <v>0</v>
      </c>
      <c r="FM234" s="11">
        <v>0</v>
      </c>
      <c r="FN234" s="49">
        <f t="shared" si="1648"/>
        <v>0</v>
      </c>
      <c r="FO234" s="48">
        <v>0</v>
      </c>
      <c r="FP234" s="11">
        <v>0</v>
      </c>
      <c r="FQ234" s="49">
        <f t="shared" si="1649"/>
        <v>0</v>
      </c>
      <c r="FR234" s="48">
        <v>0</v>
      </c>
      <c r="FS234" s="11">
        <v>0</v>
      </c>
      <c r="FT234" s="49">
        <f t="shared" si="1650"/>
        <v>0</v>
      </c>
      <c r="FU234" s="48">
        <v>0</v>
      </c>
      <c r="FV234" s="11">
        <v>0</v>
      </c>
      <c r="FW234" s="49">
        <f t="shared" si="1651"/>
        <v>0</v>
      </c>
      <c r="FX234" s="48">
        <v>0</v>
      </c>
      <c r="FY234" s="11">
        <v>0</v>
      </c>
      <c r="FZ234" s="49">
        <f t="shared" si="1652"/>
        <v>0</v>
      </c>
      <c r="GA234" s="48">
        <v>0</v>
      </c>
      <c r="GB234" s="11">
        <v>0</v>
      </c>
      <c r="GC234" s="49">
        <f t="shared" si="1653"/>
        <v>0</v>
      </c>
      <c r="GD234" s="80">
        <v>22.410799999999998</v>
      </c>
      <c r="GE234" s="11">
        <v>2154.607</v>
      </c>
      <c r="GF234" s="49">
        <f t="shared" si="1654"/>
        <v>96141.458582469175</v>
      </c>
      <c r="GG234" s="48">
        <v>0</v>
      </c>
      <c r="GH234" s="11">
        <v>0</v>
      </c>
      <c r="GI234" s="49">
        <f t="shared" si="1655"/>
        <v>0</v>
      </c>
      <c r="GJ234" s="48">
        <v>0</v>
      </c>
      <c r="GK234" s="11">
        <v>0</v>
      </c>
      <c r="GL234" s="49">
        <f t="shared" si="1656"/>
        <v>0</v>
      </c>
      <c r="GM234" s="80">
        <v>44.74248</v>
      </c>
      <c r="GN234" s="11">
        <v>4149.5540000000001</v>
      </c>
      <c r="GO234" s="49">
        <f t="shared" si="1657"/>
        <v>92743.04866426716</v>
      </c>
      <c r="GP234" s="48">
        <v>0</v>
      </c>
      <c r="GQ234" s="11">
        <v>0</v>
      </c>
      <c r="GR234" s="49">
        <f t="shared" si="1658"/>
        <v>0</v>
      </c>
      <c r="GS234" s="80">
        <v>2.69556</v>
      </c>
      <c r="GT234" s="11">
        <v>463.495</v>
      </c>
      <c r="GU234" s="49">
        <f t="shared" si="1659"/>
        <v>171947.57304604611</v>
      </c>
      <c r="GV234" s="48">
        <v>0</v>
      </c>
      <c r="GW234" s="11">
        <v>0</v>
      </c>
      <c r="GX234" s="49">
        <f t="shared" si="1660"/>
        <v>0</v>
      </c>
      <c r="GY234" s="48">
        <v>0</v>
      </c>
      <c r="GZ234" s="11">
        <v>0</v>
      </c>
      <c r="HA234" s="49">
        <f t="shared" si="1661"/>
        <v>0</v>
      </c>
      <c r="HB234" s="48">
        <v>0</v>
      </c>
      <c r="HC234" s="11">
        <v>0</v>
      </c>
      <c r="HD234" s="49">
        <f t="shared" si="1662"/>
        <v>0</v>
      </c>
      <c r="HE234" s="80">
        <v>33.65</v>
      </c>
      <c r="HF234" s="11">
        <v>379.10300000000001</v>
      </c>
      <c r="HG234" s="49">
        <f t="shared" si="1663"/>
        <v>11266.062407132244</v>
      </c>
      <c r="HH234" s="48">
        <v>0</v>
      </c>
      <c r="HI234" s="11">
        <v>0</v>
      </c>
      <c r="HJ234" s="49">
        <f t="shared" si="1664"/>
        <v>0</v>
      </c>
      <c r="HK234" s="48">
        <v>0</v>
      </c>
      <c r="HL234" s="11">
        <v>0</v>
      </c>
      <c r="HM234" s="49">
        <f t="shared" si="1665"/>
        <v>0</v>
      </c>
      <c r="HN234" s="48">
        <v>0</v>
      </c>
      <c r="HO234" s="11">
        <v>0</v>
      </c>
      <c r="HP234" s="49">
        <f t="shared" si="1666"/>
        <v>0</v>
      </c>
      <c r="HQ234" s="48">
        <v>0</v>
      </c>
      <c r="HR234" s="11">
        <v>0</v>
      </c>
      <c r="HS234" s="49">
        <f t="shared" si="1667"/>
        <v>0</v>
      </c>
      <c r="HT234" s="80">
        <v>19.274999999999999</v>
      </c>
      <c r="HU234" s="11">
        <v>2060.7930000000001</v>
      </c>
      <c r="HV234" s="49">
        <f t="shared" si="1668"/>
        <v>106915.33073929962</v>
      </c>
      <c r="HW234" s="80">
        <v>1.33945</v>
      </c>
      <c r="HX234" s="11">
        <v>1246.5809999999999</v>
      </c>
      <c r="HY234" s="49">
        <f t="shared" si="1669"/>
        <v>930666.31826495938</v>
      </c>
      <c r="HZ234" s="48">
        <v>0</v>
      </c>
      <c r="IA234" s="11">
        <v>0</v>
      </c>
      <c r="IB234" s="49">
        <f t="shared" si="1670"/>
        <v>0</v>
      </c>
      <c r="IC234" s="48"/>
      <c r="ID234" s="11"/>
      <c r="IE234" s="49"/>
      <c r="IF234" s="48"/>
      <c r="IG234" s="11"/>
      <c r="IH234" s="49"/>
      <c r="II234" s="48"/>
      <c r="IJ234" s="11"/>
      <c r="IK234" s="49"/>
      <c r="IL234" s="48"/>
      <c r="IM234" s="11"/>
      <c r="IN234" s="49"/>
      <c r="IO234" s="48"/>
      <c r="IP234" s="11"/>
      <c r="IQ234" s="49"/>
      <c r="IR234" s="80">
        <v>3.8460000000000001</v>
      </c>
      <c r="IS234" s="11">
        <v>7.02</v>
      </c>
      <c r="IT234" s="49">
        <f t="shared" si="1671"/>
        <v>1825.2730109204367</v>
      </c>
      <c r="IU234" s="10">
        <f t="shared" si="1678"/>
        <v>386.53958999999998</v>
      </c>
      <c r="IV234" s="15">
        <f t="shared" si="1679"/>
        <v>28492.181</v>
      </c>
    </row>
    <row r="235" spans="1:256" x14ac:dyDescent="0.3">
      <c r="A235" s="64">
        <v>2021</v>
      </c>
      <c r="B235" s="65" t="s">
        <v>13</v>
      </c>
      <c r="C235" s="48">
        <v>0</v>
      </c>
      <c r="D235" s="11">
        <v>0</v>
      </c>
      <c r="E235" s="49">
        <f t="shared" si="1676"/>
        <v>0</v>
      </c>
      <c r="F235" s="48">
        <v>0</v>
      </c>
      <c r="G235" s="11">
        <v>0</v>
      </c>
      <c r="H235" s="49">
        <f t="shared" si="1677"/>
        <v>0</v>
      </c>
      <c r="I235" s="48">
        <v>0</v>
      </c>
      <c r="J235" s="11">
        <v>0</v>
      </c>
      <c r="K235" s="49">
        <f t="shared" si="1595"/>
        <v>0</v>
      </c>
      <c r="L235" s="48">
        <v>0</v>
      </c>
      <c r="M235" s="11">
        <v>0</v>
      </c>
      <c r="N235" s="49">
        <f t="shared" si="1596"/>
        <v>0</v>
      </c>
      <c r="O235" s="48">
        <v>0</v>
      </c>
      <c r="P235" s="11">
        <v>0</v>
      </c>
      <c r="Q235" s="49">
        <f t="shared" si="1597"/>
        <v>0</v>
      </c>
      <c r="R235" s="80">
        <v>43.192989999999995</v>
      </c>
      <c r="S235" s="11">
        <v>1996.1110000000001</v>
      </c>
      <c r="T235" s="49">
        <f t="shared" si="1598"/>
        <v>46213.772188496332</v>
      </c>
      <c r="U235" s="48">
        <v>0</v>
      </c>
      <c r="V235" s="11">
        <v>0</v>
      </c>
      <c r="W235" s="49">
        <f t="shared" si="1599"/>
        <v>0</v>
      </c>
      <c r="X235" s="80">
        <v>1.84</v>
      </c>
      <c r="Y235" s="11">
        <v>98.662999999999997</v>
      </c>
      <c r="Z235" s="49">
        <f t="shared" si="1600"/>
        <v>53621.195652173912</v>
      </c>
      <c r="AA235" s="48">
        <v>0</v>
      </c>
      <c r="AB235" s="11">
        <v>0</v>
      </c>
      <c r="AC235" s="49">
        <f t="shared" si="1601"/>
        <v>0</v>
      </c>
      <c r="AD235" s="48">
        <v>0</v>
      </c>
      <c r="AE235" s="11">
        <v>0</v>
      </c>
      <c r="AF235" s="49">
        <f t="shared" si="1602"/>
        <v>0</v>
      </c>
      <c r="AG235" s="48">
        <v>0</v>
      </c>
      <c r="AH235" s="11">
        <v>0</v>
      </c>
      <c r="AI235" s="49">
        <f t="shared" si="1603"/>
        <v>0</v>
      </c>
      <c r="AJ235" s="48">
        <v>0</v>
      </c>
      <c r="AK235" s="11">
        <v>0</v>
      </c>
      <c r="AL235" s="49">
        <f t="shared" si="1604"/>
        <v>0</v>
      </c>
      <c r="AM235" s="48">
        <v>0</v>
      </c>
      <c r="AN235" s="11">
        <v>0</v>
      </c>
      <c r="AO235" s="49">
        <f t="shared" si="1605"/>
        <v>0</v>
      </c>
      <c r="AP235" s="80">
        <v>0.27500000000000002</v>
      </c>
      <c r="AQ235" s="11">
        <v>1.95</v>
      </c>
      <c r="AR235" s="49">
        <f t="shared" si="1606"/>
        <v>7090.9090909090901</v>
      </c>
      <c r="AS235" s="48">
        <v>0</v>
      </c>
      <c r="AT235" s="11">
        <v>0</v>
      </c>
      <c r="AU235" s="49">
        <f t="shared" si="1607"/>
        <v>0</v>
      </c>
      <c r="AV235" s="48">
        <v>0</v>
      </c>
      <c r="AW235" s="11">
        <v>0</v>
      </c>
      <c r="AX235" s="49">
        <f t="shared" si="1608"/>
        <v>0</v>
      </c>
      <c r="AY235" s="80">
        <v>97.5608</v>
      </c>
      <c r="AZ235" s="11">
        <v>6858.3230000000003</v>
      </c>
      <c r="BA235" s="49">
        <f t="shared" si="1609"/>
        <v>70297.937286287124</v>
      </c>
      <c r="BB235" s="48">
        <v>0</v>
      </c>
      <c r="BC235" s="11">
        <v>0</v>
      </c>
      <c r="BD235" s="49">
        <f t="shared" si="1610"/>
        <v>0</v>
      </c>
      <c r="BE235" s="80">
        <v>23.87285</v>
      </c>
      <c r="BF235" s="11">
        <v>3583.9290000000001</v>
      </c>
      <c r="BG235" s="49">
        <f t="shared" si="1611"/>
        <v>150125.72859964354</v>
      </c>
      <c r="BH235" s="48">
        <v>0</v>
      </c>
      <c r="BI235" s="11">
        <v>0</v>
      </c>
      <c r="BJ235" s="49">
        <f t="shared" si="1612"/>
        <v>0</v>
      </c>
      <c r="BK235" s="80">
        <v>58.537599999999998</v>
      </c>
      <c r="BL235" s="11">
        <v>5795.6750000000002</v>
      </c>
      <c r="BM235" s="49">
        <f t="shared" si="1613"/>
        <v>99007.731782649105</v>
      </c>
      <c r="BN235" s="48">
        <v>0</v>
      </c>
      <c r="BO235" s="11">
        <v>0</v>
      </c>
      <c r="BP235" s="49">
        <f t="shared" si="1614"/>
        <v>0</v>
      </c>
      <c r="BQ235" s="80">
        <v>113.09859</v>
      </c>
      <c r="BR235" s="11">
        <v>6421.1120000000001</v>
      </c>
      <c r="BS235" s="49">
        <f t="shared" si="1615"/>
        <v>56774.465534893054</v>
      </c>
      <c r="BT235" s="48">
        <v>0</v>
      </c>
      <c r="BU235" s="11">
        <v>0</v>
      </c>
      <c r="BV235" s="49">
        <f t="shared" si="1616"/>
        <v>0</v>
      </c>
      <c r="BW235" s="48">
        <v>0</v>
      </c>
      <c r="BX235" s="11">
        <v>0</v>
      </c>
      <c r="BY235" s="49">
        <f t="shared" si="1617"/>
        <v>0</v>
      </c>
      <c r="BZ235" s="48">
        <v>0</v>
      </c>
      <c r="CA235" s="11">
        <v>0</v>
      </c>
      <c r="CB235" s="49">
        <f t="shared" si="1618"/>
        <v>0</v>
      </c>
      <c r="CC235" s="48">
        <v>0</v>
      </c>
      <c r="CD235" s="11">
        <v>0</v>
      </c>
      <c r="CE235" s="49">
        <f t="shared" si="1619"/>
        <v>0</v>
      </c>
      <c r="CF235" s="80">
        <v>2.64</v>
      </c>
      <c r="CG235" s="11">
        <v>624.07100000000003</v>
      </c>
      <c r="CH235" s="49">
        <f t="shared" si="1620"/>
        <v>236390.53030303027</v>
      </c>
      <c r="CI235" s="80">
        <v>0.442</v>
      </c>
      <c r="CJ235" s="11">
        <v>4.0149999999999997</v>
      </c>
      <c r="CK235" s="49">
        <f t="shared" si="1621"/>
        <v>9083.7104072398179</v>
      </c>
      <c r="CL235" s="48">
        <v>0</v>
      </c>
      <c r="CM235" s="11">
        <v>0</v>
      </c>
      <c r="CN235" s="49">
        <f t="shared" si="1622"/>
        <v>0</v>
      </c>
      <c r="CO235" s="48">
        <v>0</v>
      </c>
      <c r="CP235" s="11">
        <v>0</v>
      </c>
      <c r="CQ235" s="49">
        <f t="shared" si="1623"/>
        <v>0</v>
      </c>
      <c r="CR235" s="48">
        <v>0</v>
      </c>
      <c r="CS235" s="11">
        <v>0</v>
      </c>
      <c r="CT235" s="49">
        <f t="shared" si="1624"/>
        <v>0</v>
      </c>
      <c r="CU235" s="48">
        <v>0</v>
      </c>
      <c r="CV235" s="11">
        <v>0</v>
      </c>
      <c r="CW235" s="49">
        <f t="shared" si="1625"/>
        <v>0</v>
      </c>
      <c r="CX235" s="48">
        <v>0</v>
      </c>
      <c r="CY235" s="11">
        <v>0</v>
      </c>
      <c r="CZ235" s="49">
        <f t="shared" si="1626"/>
        <v>0</v>
      </c>
      <c r="DA235" s="48">
        <v>0</v>
      </c>
      <c r="DB235" s="11">
        <v>0</v>
      </c>
      <c r="DC235" s="49">
        <f t="shared" si="1627"/>
        <v>0</v>
      </c>
      <c r="DD235" s="48">
        <v>0</v>
      </c>
      <c r="DE235" s="11">
        <v>0</v>
      </c>
      <c r="DF235" s="49">
        <f t="shared" si="1628"/>
        <v>0</v>
      </c>
      <c r="DG235" s="48">
        <v>0</v>
      </c>
      <c r="DH235" s="11">
        <v>0</v>
      </c>
      <c r="DI235" s="49">
        <f t="shared" si="1629"/>
        <v>0</v>
      </c>
      <c r="DJ235" s="48">
        <v>0</v>
      </c>
      <c r="DK235" s="11">
        <v>0</v>
      </c>
      <c r="DL235" s="49">
        <f t="shared" si="1630"/>
        <v>0</v>
      </c>
      <c r="DM235" s="48">
        <v>0</v>
      </c>
      <c r="DN235" s="11">
        <v>0</v>
      </c>
      <c r="DO235" s="49">
        <f t="shared" si="1631"/>
        <v>0</v>
      </c>
      <c r="DP235" s="48">
        <v>0</v>
      </c>
      <c r="DQ235" s="11">
        <v>0</v>
      </c>
      <c r="DR235" s="49">
        <f t="shared" si="1632"/>
        <v>0</v>
      </c>
      <c r="DS235" s="80">
        <v>1.2E-2</v>
      </c>
      <c r="DT235" s="11">
        <v>8.8999999999999996E-2</v>
      </c>
      <c r="DU235" s="49">
        <f t="shared" si="1633"/>
        <v>7416.6666666666661</v>
      </c>
      <c r="DV235" s="48">
        <v>0</v>
      </c>
      <c r="DW235" s="11">
        <v>0</v>
      </c>
      <c r="DX235" s="49">
        <f t="shared" si="1634"/>
        <v>0</v>
      </c>
      <c r="DY235" s="48">
        <v>0</v>
      </c>
      <c r="DZ235" s="11">
        <v>0</v>
      </c>
      <c r="EA235" s="49">
        <f t="shared" si="1635"/>
        <v>0</v>
      </c>
      <c r="EB235" s="48">
        <v>0</v>
      </c>
      <c r="EC235" s="11">
        <v>0</v>
      </c>
      <c r="ED235" s="49">
        <f t="shared" si="1636"/>
        <v>0</v>
      </c>
      <c r="EE235" s="48">
        <v>0</v>
      </c>
      <c r="EF235" s="11">
        <v>0</v>
      </c>
      <c r="EG235" s="49">
        <f t="shared" si="1637"/>
        <v>0</v>
      </c>
      <c r="EH235" s="48">
        <v>0</v>
      </c>
      <c r="EI235" s="11">
        <v>0</v>
      </c>
      <c r="EJ235" s="49">
        <f t="shared" si="1638"/>
        <v>0</v>
      </c>
      <c r="EK235" s="48">
        <v>0</v>
      </c>
      <c r="EL235" s="11">
        <v>0</v>
      </c>
      <c r="EM235" s="49">
        <f t="shared" si="1639"/>
        <v>0</v>
      </c>
      <c r="EN235" s="80">
        <v>0.22202000000000002</v>
      </c>
      <c r="EO235" s="11">
        <v>19.73</v>
      </c>
      <c r="EP235" s="49">
        <f t="shared" si="1640"/>
        <v>88865.867939825243</v>
      </c>
      <c r="EQ235" s="80">
        <v>99.567999999999998</v>
      </c>
      <c r="ER235" s="11">
        <v>8840.7170000000006</v>
      </c>
      <c r="ES235" s="49">
        <f t="shared" si="1641"/>
        <v>88790.746022818581</v>
      </c>
      <c r="ET235" s="48">
        <v>0</v>
      </c>
      <c r="EU235" s="11">
        <v>0</v>
      </c>
      <c r="EV235" s="49">
        <f t="shared" si="1642"/>
        <v>0</v>
      </c>
      <c r="EW235" s="48">
        <v>0</v>
      </c>
      <c r="EX235" s="11">
        <v>0</v>
      </c>
      <c r="EY235" s="49">
        <f t="shared" si="1643"/>
        <v>0</v>
      </c>
      <c r="EZ235" s="48">
        <v>0</v>
      </c>
      <c r="FA235" s="11">
        <v>0</v>
      </c>
      <c r="FB235" s="49">
        <f t="shared" si="1644"/>
        <v>0</v>
      </c>
      <c r="FC235" s="48">
        <v>0</v>
      </c>
      <c r="FD235" s="11">
        <v>0</v>
      </c>
      <c r="FE235" s="49">
        <f t="shared" si="1645"/>
        <v>0</v>
      </c>
      <c r="FF235" s="48">
        <v>0</v>
      </c>
      <c r="FG235" s="11">
        <v>0</v>
      </c>
      <c r="FH235" s="49">
        <f t="shared" si="1646"/>
        <v>0</v>
      </c>
      <c r="FI235" s="48">
        <v>0</v>
      </c>
      <c r="FJ235" s="11">
        <v>0</v>
      </c>
      <c r="FK235" s="49">
        <f t="shared" si="1647"/>
        <v>0</v>
      </c>
      <c r="FL235" s="48">
        <v>0</v>
      </c>
      <c r="FM235" s="11">
        <v>0</v>
      </c>
      <c r="FN235" s="49">
        <f t="shared" si="1648"/>
        <v>0</v>
      </c>
      <c r="FO235" s="80">
        <v>0.5</v>
      </c>
      <c r="FP235" s="11">
        <v>463.62799999999999</v>
      </c>
      <c r="FQ235" s="49">
        <f t="shared" si="1649"/>
        <v>927256</v>
      </c>
      <c r="FR235" s="48">
        <v>0</v>
      </c>
      <c r="FS235" s="11">
        <v>0</v>
      </c>
      <c r="FT235" s="49">
        <f t="shared" si="1650"/>
        <v>0</v>
      </c>
      <c r="FU235" s="48">
        <v>0</v>
      </c>
      <c r="FV235" s="11">
        <v>0</v>
      </c>
      <c r="FW235" s="49">
        <f t="shared" si="1651"/>
        <v>0</v>
      </c>
      <c r="FX235" s="48">
        <v>0</v>
      </c>
      <c r="FY235" s="11">
        <v>0</v>
      </c>
      <c r="FZ235" s="49">
        <f t="shared" si="1652"/>
        <v>0</v>
      </c>
      <c r="GA235" s="48">
        <v>0</v>
      </c>
      <c r="GB235" s="11">
        <v>0</v>
      </c>
      <c r="GC235" s="49">
        <f t="shared" si="1653"/>
        <v>0</v>
      </c>
      <c r="GD235" s="80">
        <v>24.263999999999999</v>
      </c>
      <c r="GE235" s="11">
        <v>2197.6680000000001</v>
      </c>
      <c r="GF235" s="49">
        <f t="shared" si="1654"/>
        <v>90573.194856577655</v>
      </c>
      <c r="GG235" s="48">
        <v>0</v>
      </c>
      <c r="GH235" s="11">
        <v>0</v>
      </c>
      <c r="GI235" s="49">
        <f t="shared" si="1655"/>
        <v>0</v>
      </c>
      <c r="GJ235" s="48">
        <v>0</v>
      </c>
      <c r="GK235" s="11">
        <v>0</v>
      </c>
      <c r="GL235" s="49">
        <f t="shared" si="1656"/>
        <v>0</v>
      </c>
      <c r="GM235" s="80">
        <v>46.310190000000006</v>
      </c>
      <c r="GN235" s="11">
        <v>4234.1469999999999</v>
      </c>
      <c r="GO235" s="49">
        <f t="shared" si="1657"/>
        <v>91430.136650270695</v>
      </c>
      <c r="GP235" s="48">
        <v>0</v>
      </c>
      <c r="GQ235" s="11">
        <v>0</v>
      </c>
      <c r="GR235" s="49">
        <f t="shared" si="1658"/>
        <v>0</v>
      </c>
      <c r="GS235" s="80">
        <v>4.5088800000000004</v>
      </c>
      <c r="GT235" s="11">
        <v>832.06100000000004</v>
      </c>
      <c r="GU235" s="49">
        <f t="shared" si="1659"/>
        <v>184538.288887706</v>
      </c>
      <c r="GV235" s="48">
        <v>0</v>
      </c>
      <c r="GW235" s="11">
        <v>0</v>
      </c>
      <c r="GX235" s="49">
        <f t="shared" si="1660"/>
        <v>0</v>
      </c>
      <c r="GY235" s="48">
        <v>0</v>
      </c>
      <c r="GZ235" s="11">
        <v>0</v>
      </c>
      <c r="HA235" s="49">
        <f t="shared" si="1661"/>
        <v>0</v>
      </c>
      <c r="HB235" s="48">
        <v>0</v>
      </c>
      <c r="HC235" s="11">
        <v>0</v>
      </c>
      <c r="HD235" s="49">
        <f t="shared" si="1662"/>
        <v>0</v>
      </c>
      <c r="HE235" s="48">
        <v>0</v>
      </c>
      <c r="HF235" s="11">
        <v>0</v>
      </c>
      <c r="HG235" s="49">
        <f t="shared" si="1663"/>
        <v>0</v>
      </c>
      <c r="HH235" s="48">
        <v>0</v>
      </c>
      <c r="HI235" s="11">
        <v>0</v>
      </c>
      <c r="HJ235" s="49">
        <f t="shared" si="1664"/>
        <v>0</v>
      </c>
      <c r="HK235" s="48">
        <v>0</v>
      </c>
      <c r="HL235" s="11">
        <v>0</v>
      </c>
      <c r="HM235" s="49">
        <f t="shared" si="1665"/>
        <v>0</v>
      </c>
      <c r="HN235" s="48">
        <v>0</v>
      </c>
      <c r="HO235" s="11">
        <v>0</v>
      </c>
      <c r="HP235" s="49">
        <f t="shared" si="1666"/>
        <v>0</v>
      </c>
      <c r="HQ235" s="48">
        <v>0</v>
      </c>
      <c r="HR235" s="11">
        <v>0</v>
      </c>
      <c r="HS235" s="49">
        <f t="shared" si="1667"/>
        <v>0</v>
      </c>
      <c r="HT235" s="48">
        <v>0</v>
      </c>
      <c r="HU235" s="11">
        <v>0</v>
      </c>
      <c r="HV235" s="49">
        <f t="shared" si="1668"/>
        <v>0</v>
      </c>
      <c r="HW235" s="80">
        <v>2.58161</v>
      </c>
      <c r="HX235" s="11">
        <v>800.18299999999999</v>
      </c>
      <c r="HY235" s="49">
        <f t="shared" si="1669"/>
        <v>309955.02806388261</v>
      </c>
      <c r="HZ235" s="48">
        <v>0</v>
      </c>
      <c r="IA235" s="11">
        <v>0</v>
      </c>
      <c r="IB235" s="49">
        <f t="shared" si="1670"/>
        <v>0</v>
      </c>
      <c r="IC235" s="48"/>
      <c r="ID235" s="11"/>
      <c r="IE235" s="49"/>
      <c r="IF235" s="48"/>
      <c r="IG235" s="11"/>
      <c r="IH235" s="49"/>
      <c r="II235" s="48"/>
      <c r="IJ235" s="11"/>
      <c r="IK235" s="49"/>
      <c r="IL235" s="48"/>
      <c r="IM235" s="11"/>
      <c r="IN235" s="49"/>
      <c r="IO235" s="48"/>
      <c r="IP235" s="11"/>
      <c r="IQ235" s="49"/>
      <c r="IR235" s="80">
        <v>1.85</v>
      </c>
      <c r="IS235" s="11">
        <v>7.2</v>
      </c>
      <c r="IT235" s="49">
        <f t="shared" si="1671"/>
        <v>3891.8918918918916</v>
      </c>
      <c r="IU235" s="10">
        <f t="shared" si="1678"/>
        <v>521.27652999999998</v>
      </c>
      <c r="IV235" s="15">
        <f t="shared" si="1679"/>
        <v>42779.27199999999</v>
      </c>
    </row>
    <row r="236" spans="1:256" x14ac:dyDescent="0.3">
      <c r="A236" s="64">
        <v>2021</v>
      </c>
      <c r="B236" s="65" t="s">
        <v>14</v>
      </c>
      <c r="C236" s="48">
        <v>0</v>
      </c>
      <c r="D236" s="11">
        <v>0</v>
      </c>
      <c r="E236" s="49">
        <f t="shared" si="1676"/>
        <v>0</v>
      </c>
      <c r="F236" s="48">
        <v>0</v>
      </c>
      <c r="G236" s="11">
        <v>0</v>
      </c>
      <c r="H236" s="49">
        <f t="shared" si="1677"/>
        <v>0</v>
      </c>
      <c r="I236" s="48">
        <v>0</v>
      </c>
      <c r="J236" s="11">
        <v>0</v>
      </c>
      <c r="K236" s="49">
        <f t="shared" si="1595"/>
        <v>0</v>
      </c>
      <c r="L236" s="48">
        <v>0</v>
      </c>
      <c r="M236" s="11">
        <v>0</v>
      </c>
      <c r="N236" s="49">
        <f t="shared" si="1596"/>
        <v>0</v>
      </c>
      <c r="O236" s="48">
        <v>0</v>
      </c>
      <c r="P236" s="11">
        <v>0</v>
      </c>
      <c r="Q236" s="49">
        <f t="shared" si="1597"/>
        <v>0</v>
      </c>
      <c r="R236" s="80">
        <v>20.011050000000001</v>
      </c>
      <c r="S236" s="11">
        <v>902.15700000000004</v>
      </c>
      <c r="T236" s="49">
        <f t="shared" si="1598"/>
        <v>45082.941674724716</v>
      </c>
      <c r="U236" s="48">
        <v>0</v>
      </c>
      <c r="V236" s="11">
        <v>0</v>
      </c>
      <c r="W236" s="49">
        <f t="shared" si="1599"/>
        <v>0</v>
      </c>
      <c r="X236" s="80">
        <v>0.1</v>
      </c>
      <c r="Y236" s="11">
        <v>22.172999999999998</v>
      </c>
      <c r="Z236" s="49">
        <f t="shared" si="1600"/>
        <v>221729.99999999997</v>
      </c>
      <c r="AA236" s="48">
        <v>0</v>
      </c>
      <c r="AB236" s="11">
        <v>0</v>
      </c>
      <c r="AC236" s="49">
        <f t="shared" si="1601"/>
        <v>0</v>
      </c>
      <c r="AD236" s="48">
        <v>0</v>
      </c>
      <c r="AE236" s="11">
        <v>0</v>
      </c>
      <c r="AF236" s="49">
        <f t="shared" si="1602"/>
        <v>0</v>
      </c>
      <c r="AG236" s="48">
        <v>0</v>
      </c>
      <c r="AH236" s="11">
        <v>0</v>
      </c>
      <c r="AI236" s="49">
        <f t="shared" si="1603"/>
        <v>0</v>
      </c>
      <c r="AJ236" s="48">
        <v>0</v>
      </c>
      <c r="AK236" s="11">
        <v>0</v>
      </c>
      <c r="AL236" s="49">
        <f t="shared" si="1604"/>
        <v>0</v>
      </c>
      <c r="AM236" s="48">
        <v>0</v>
      </c>
      <c r="AN236" s="11">
        <v>0</v>
      </c>
      <c r="AO236" s="49">
        <f t="shared" si="1605"/>
        <v>0</v>
      </c>
      <c r="AP236" s="80">
        <v>7.0000000000000007E-2</v>
      </c>
      <c r="AQ236" s="11">
        <v>2.19</v>
      </c>
      <c r="AR236" s="49">
        <f t="shared" si="1606"/>
        <v>31285.714285714283</v>
      </c>
      <c r="AS236" s="48">
        <v>0</v>
      </c>
      <c r="AT236" s="11">
        <v>0</v>
      </c>
      <c r="AU236" s="49">
        <f t="shared" si="1607"/>
        <v>0</v>
      </c>
      <c r="AV236" s="48">
        <v>0</v>
      </c>
      <c r="AW236" s="11">
        <v>0</v>
      </c>
      <c r="AX236" s="49">
        <f t="shared" si="1608"/>
        <v>0</v>
      </c>
      <c r="AY236" s="80">
        <v>74.284000000000006</v>
      </c>
      <c r="AZ236" s="11">
        <v>5076.1379999999999</v>
      </c>
      <c r="BA236" s="49">
        <f t="shared" si="1609"/>
        <v>68334.203866243057</v>
      </c>
      <c r="BB236" s="48">
        <v>0</v>
      </c>
      <c r="BC236" s="11">
        <v>0</v>
      </c>
      <c r="BD236" s="49">
        <f t="shared" si="1610"/>
        <v>0</v>
      </c>
      <c r="BE236" s="80">
        <v>74.840940000000003</v>
      </c>
      <c r="BF236" s="11">
        <v>2534.7130000000002</v>
      </c>
      <c r="BG236" s="49">
        <f t="shared" si="1611"/>
        <v>33868.000588982446</v>
      </c>
      <c r="BH236" s="48">
        <v>0</v>
      </c>
      <c r="BI236" s="11">
        <v>0</v>
      </c>
      <c r="BJ236" s="49">
        <f t="shared" si="1612"/>
        <v>0</v>
      </c>
      <c r="BK236" s="80">
        <v>17.785</v>
      </c>
      <c r="BL236" s="11">
        <v>1641.308</v>
      </c>
      <c r="BM236" s="49">
        <f t="shared" si="1613"/>
        <v>92286.083778464992</v>
      </c>
      <c r="BN236" s="80">
        <v>19.06475</v>
      </c>
      <c r="BO236" s="11">
        <v>2095.654</v>
      </c>
      <c r="BP236" s="49">
        <f t="shared" si="1614"/>
        <v>109922.97302613461</v>
      </c>
      <c r="BQ236" s="80">
        <v>140.23767999999998</v>
      </c>
      <c r="BR236" s="11">
        <v>6012.2160000000003</v>
      </c>
      <c r="BS236" s="49">
        <f t="shared" si="1615"/>
        <v>42871.616244649806</v>
      </c>
      <c r="BT236" s="48">
        <v>0</v>
      </c>
      <c r="BU236" s="11">
        <v>0</v>
      </c>
      <c r="BV236" s="49">
        <f t="shared" si="1616"/>
        <v>0</v>
      </c>
      <c r="BW236" s="48">
        <v>0</v>
      </c>
      <c r="BX236" s="11">
        <v>0</v>
      </c>
      <c r="BY236" s="49">
        <f t="shared" si="1617"/>
        <v>0</v>
      </c>
      <c r="BZ236" s="48">
        <v>0</v>
      </c>
      <c r="CA236" s="11">
        <v>0</v>
      </c>
      <c r="CB236" s="49">
        <f t="shared" si="1618"/>
        <v>0</v>
      </c>
      <c r="CC236" s="48">
        <v>0</v>
      </c>
      <c r="CD236" s="11">
        <v>0</v>
      </c>
      <c r="CE236" s="49">
        <f t="shared" si="1619"/>
        <v>0</v>
      </c>
      <c r="CF236" s="80">
        <v>1.56</v>
      </c>
      <c r="CG236" s="11">
        <v>563.62300000000005</v>
      </c>
      <c r="CH236" s="49">
        <f t="shared" si="1620"/>
        <v>361296.79487179487</v>
      </c>
      <c r="CI236" s="80">
        <v>8.6999999999999993</v>
      </c>
      <c r="CJ236" s="11">
        <v>1219.8009999999999</v>
      </c>
      <c r="CK236" s="49">
        <f t="shared" si="1621"/>
        <v>140207.01149425286</v>
      </c>
      <c r="CL236" s="48">
        <v>0</v>
      </c>
      <c r="CM236" s="11">
        <v>0</v>
      </c>
      <c r="CN236" s="49">
        <f t="shared" si="1622"/>
        <v>0</v>
      </c>
      <c r="CO236" s="48">
        <v>0</v>
      </c>
      <c r="CP236" s="11">
        <v>0</v>
      </c>
      <c r="CQ236" s="49">
        <f t="shared" si="1623"/>
        <v>0</v>
      </c>
      <c r="CR236" s="48">
        <v>0</v>
      </c>
      <c r="CS236" s="11">
        <v>0</v>
      </c>
      <c r="CT236" s="49">
        <f t="shared" si="1624"/>
        <v>0</v>
      </c>
      <c r="CU236" s="48">
        <v>0</v>
      </c>
      <c r="CV236" s="11">
        <v>0</v>
      </c>
      <c r="CW236" s="49">
        <f t="shared" si="1625"/>
        <v>0</v>
      </c>
      <c r="CX236" s="48">
        <v>0</v>
      </c>
      <c r="CY236" s="11">
        <v>0</v>
      </c>
      <c r="CZ236" s="49">
        <f t="shared" si="1626"/>
        <v>0</v>
      </c>
      <c r="DA236" s="48">
        <v>0</v>
      </c>
      <c r="DB236" s="11">
        <v>0</v>
      </c>
      <c r="DC236" s="49">
        <f t="shared" si="1627"/>
        <v>0</v>
      </c>
      <c r="DD236" s="48">
        <v>0</v>
      </c>
      <c r="DE236" s="11">
        <v>0</v>
      </c>
      <c r="DF236" s="49">
        <f t="shared" si="1628"/>
        <v>0</v>
      </c>
      <c r="DG236" s="48">
        <v>0</v>
      </c>
      <c r="DH236" s="11">
        <v>0</v>
      </c>
      <c r="DI236" s="49">
        <f t="shared" si="1629"/>
        <v>0</v>
      </c>
      <c r="DJ236" s="48">
        <v>0</v>
      </c>
      <c r="DK236" s="11">
        <v>0</v>
      </c>
      <c r="DL236" s="49">
        <f t="shared" si="1630"/>
        <v>0</v>
      </c>
      <c r="DM236" s="48">
        <v>0</v>
      </c>
      <c r="DN236" s="11">
        <v>0</v>
      </c>
      <c r="DO236" s="49">
        <f t="shared" si="1631"/>
        <v>0</v>
      </c>
      <c r="DP236" s="48">
        <v>0</v>
      </c>
      <c r="DQ236" s="11">
        <v>0</v>
      </c>
      <c r="DR236" s="49">
        <f t="shared" si="1632"/>
        <v>0</v>
      </c>
      <c r="DS236" s="80">
        <v>0.04</v>
      </c>
      <c r="DT236" s="11">
        <v>0.29799999999999999</v>
      </c>
      <c r="DU236" s="49">
        <f t="shared" si="1633"/>
        <v>7449.9999999999991</v>
      </c>
      <c r="DV236" s="80">
        <v>12.15</v>
      </c>
      <c r="DW236" s="11">
        <v>786.23500000000001</v>
      </c>
      <c r="DX236" s="49">
        <f t="shared" si="1634"/>
        <v>64710.699588477371</v>
      </c>
      <c r="DY236" s="48">
        <v>0</v>
      </c>
      <c r="DZ236" s="11">
        <v>0</v>
      </c>
      <c r="EA236" s="49">
        <f t="shared" si="1635"/>
        <v>0</v>
      </c>
      <c r="EB236" s="48">
        <v>0</v>
      </c>
      <c r="EC236" s="11">
        <v>0</v>
      </c>
      <c r="ED236" s="49">
        <f t="shared" si="1636"/>
        <v>0</v>
      </c>
      <c r="EE236" s="48">
        <v>0</v>
      </c>
      <c r="EF236" s="11">
        <v>0</v>
      </c>
      <c r="EG236" s="49">
        <f t="shared" si="1637"/>
        <v>0</v>
      </c>
      <c r="EH236" s="48">
        <v>0</v>
      </c>
      <c r="EI236" s="11">
        <v>0</v>
      </c>
      <c r="EJ236" s="49">
        <f t="shared" si="1638"/>
        <v>0</v>
      </c>
      <c r="EK236" s="48">
        <v>0</v>
      </c>
      <c r="EL236" s="11">
        <v>0</v>
      </c>
      <c r="EM236" s="49">
        <f t="shared" si="1639"/>
        <v>0</v>
      </c>
      <c r="EN236" s="80">
        <v>0.23551</v>
      </c>
      <c r="EO236" s="11">
        <v>21.087</v>
      </c>
      <c r="EP236" s="49">
        <f t="shared" si="1640"/>
        <v>89537.599252685672</v>
      </c>
      <c r="EQ236" s="80">
        <v>31.177150000000001</v>
      </c>
      <c r="ER236" s="11">
        <v>2794.5590000000002</v>
      </c>
      <c r="ES236" s="49">
        <f t="shared" si="1641"/>
        <v>89634.844750081393</v>
      </c>
      <c r="ET236" s="48">
        <v>0</v>
      </c>
      <c r="EU236" s="11">
        <v>0</v>
      </c>
      <c r="EV236" s="49">
        <f t="shared" si="1642"/>
        <v>0</v>
      </c>
      <c r="EW236" s="48">
        <v>0</v>
      </c>
      <c r="EX236" s="11">
        <v>0</v>
      </c>
      <c r="EY236" s="49">
        <f t="shared" si="1643"/>
        <v>0</v>
      </c>
      <c r="EZ236" s="48">
        <v>0</v>
      </c>
      <c r="FA236" s="11">
        <v>0</v>
      </c>
      <c r="FB236" s="49">
        <f t="shared" si="1644"/>
        <v>0</v>
      </c>
      <c r="FC236" s="48">
        <v>0</v>
      </c>
      <c r="FD236" s="11">
        <v>0</v>
      </c>
      <c r="FE236" s="49">
        <f t="shared" si="1645"/>
        <v>0</v>
      </c>
      <c r="FF236" s="48">
        <v>0</v>
      </c>
      <c r="FG236" s="11">
        <v>0</v>
      </c>
      <c r="FH236" s="49">
        <f t="shared" si="1646"/>
        <v>0</v>
      </c>
      <c r="FI236" s="48">
        <v>0</v>
      </c>
      <c r="FJ236" s="11">
        <v>0</v>
      </c>
      <c r="FK236" s="49">
        <f t="shared" si="1647"/>
        <v>0</v>
      </c>
      <c r="FL236" s="48">
        <v>0</v>
      </c>
      <c r="FM236" s="11">
        <v>0</v>
      </c>
      <c r="FN236" s="49">
        <f t="shared" si="1648"/>
        <v>0</v>
      </c>
      <c r="FO236" s="48">
        <v>0</v>
      </c>
      <c r="FP236" s="11">
        <v>0</v>
      </c>
      <c r="FQ236" s="49">
        <f t="shared" si="1649"/>
        <v>0</v>
      </c>
      <c r="FR236" s="48">
        <v>0</v>
      </c>
      <c r="FS236" s="11">
        <v>0</v>
      </c>
      <c r="FT236" s="49">
        <f t="shared" si="1650"/>
        <v>0</v>
      </c>
      <c r="FU236" s="48">
        <v>0</v>
      </c>
      <c r="FV236" s="11">
        <v>0</v>
      </c>
      <c r="FW236" s="49">
        <f t="shared" si="1651"/>
        <v>0</v>
      </c>
      <c r="FX236" s="48">
        <v>0</v>
      </c>
      <c r="FY236" s="11">
        <v>0</v>
      </c>
      <c r="FZ236" s="49">
        <f t="shared" si="1652"/>
        <v>0</v>
      </c>
      <c r="GA236" s="48">
        <v>0</v>
      </c>
      <c r="GB236" s="11">
        <v>0</v>
      </c>
      <c r="GC236" s="49">
        <f t="shared" si="1653"/>
        <v>0</v>
      </c>
      <c r="GD236" s="80">
        <v>32.237670000000001</v>
      </c>
      <c r="GE236" s="11">
        <v>3101.0909999999999</v>
      </c>
      <c r="GF236" s="49">
        <f t="shared" si="1654"/>
        <v>96194.638136068766</v>
      </c>
      <c r="GG236" s="48">
        <v>0</v>
      </c>
      <c r="GH236" s="11">
        <v>0</v>
      </c>
      <c r="GI236" s="49">
        <f t="shared" si="1655"/>
        <v>0</v>
      </c>
      <c r="GJ236" s="48">
        <v>0</v>
      </c>
      <c r="GK236" s="11">
        <v>0</v>
      </c>
      <c r="GL236" s="49">
        <f t="shared" si="1656"/>
        <v>0</v>
      </c>
      <c r="GM236" s="48">
        <v>0</v>
      </c>
      <c r="GN236" s="11">
        <v>0</v>
      </c>
      <c r="GO236" s="49">
        <f t="shared" si="1657"/>
        <v>0</v>
      </c>
      <c r="GP236" s="48">
        <v>0</v>
      </c>
      <c r="GQ236" s="11">
        <v>0</v>
      </c>
      <c r="GR236" s="49">
        <f t="shared" si="1658"/>
        <v>0</v>
      </c>
      <c r="GS236" s="80">
        <v>0.83499999999999996</v>
      </c>
      <c r="GT236" s="11">
        <v>162.81100000000001</v>
      </c>
      <c r="GU236" s="49">
        <f t="shared" si="1659"/>
        <v>194983.23353293416</v>
      </c>
      <c r="GV236" s="48">
        <v>0</v>
      </c>
      <c r="GW236" s="11">
        <v>0</v>
      </c>
      <c r="GX236" s="49">
        <f t="shared" si="1660"/>
        <v>0</v>
      </c>
      <c r="GY236" s="48">
        <v>0</v>
      </c>
      <c r="GZ236" s="11">
        <v>0</v>
      </c>
      <c r="HA236" s="49">
        <f t="shared" si="1661"/>
        <v>0</v>
      </c>
      <c r="HB236" s="48">
        <v>0</v>
      </c>
      <c r="HC236" s="11">
        <v>0</v>
      </c>
      <c r="HD236" s="49">
        <f t="shared" si="1662"/>
        <v>0</v>
      </c>
      <c r="HE236" s="80">
        <v>34.17</v>
      </c>
      <c r="HF236" s="11">
        <v>463.452</v>
      </c>
      <c r="HG236" s="49">
        <f t="shared" si="1663"/>
        <v>13563.125548726954</v>
      </c>
      <c r="HH236" s="48">
        <v>0</v>
      </c>
      <c r="HI236" s="11">
        <v>0</v>
      </c>
      <c r="HJ236" s="49">
        <f t="shared" si="1664"/>
        <v>0</v>
      </c>
      <c r="HK236" s="48">
        <v>0</v>
      </c>
      <c r="HL236" s="11">
        <v>0</v>
      </c>
      <c r="HM236" s="49">
        <f t="shared" si="1665"/>
        <v>0</v>
      </c>
      <c r="HN236" s="48">
        <v>0</v>
      </c>
      <c r="HO236" s="11">
        <v>0</v>
      </c>
      <c r="HP236" s="49">
        <f t="shared" si="1666"/>
        <v>0</v>
      </c>
      <c r="HQ236" s="48">
        <v>0</v>
      </c>
      <c r="HR236" s="11">
        <v>0</v>
      </c>
      <c r="HS236" s="49">
        <f t="shared" si="1667"/>
        <v>0</v>
      </c>
      <c r="HT236" s="48">
        <v>0</v>
      </c>
      <c r="HU236" s="11">
        <v>0</v>
      </c>
      <c r="HV236" s="49">
        <f t="shared" si="1668"/>
        <v>0</v>
      </c>
      <c r="HW236" s="80">
        <v>4.14879</v>
      </c>
      <c r="HX236" s="11">
        <v>1981.252</v>
      </c>
      <c r="HY236" s="49">
        <f t="shared" si="1669"/>
        <v>477549.35776455299</v>
      </c>
      <c r="HZ236" s="48">
        <v>0</v>
      </c>
      <c r="IA236" s="11">
        <v>0</v>
      </c>
      <c r="IB236" s="49">
        <f t="shared" si="1670"/>
        <v>0</v>
      </c>
      <c r="IC236" s="48"/>
      <c r="ID236" s="11"/>
      <c r="IE236" s="49"/>
      <c r="IF236" s="48"/>
      <c r="IG236" s="11"/>
      <c r="IH236" s="49"/>
      <c r="II236" s="48"/>
      <c r="IJ236" s="11"/>
      <c r="IK236" s="49"/>
      <c r="IL236" s="48"/>
      <c r="IM236" s="11"/>
      <c r="IN236" s="49"/>
      <c r="IO236" s="48"/>
      <c r="IP236" s="11"/>
      <c r="IQ236" s="49"/>
      <c r="IR236" s="80">
        <v>4.5549999999999997</v>
      </c>
      <c r="IS236" s="11">
        <v>26.6</v>
      </c>
      <c r="IT236" s="49">
        <f t="shared" si="1671"/>
        <v>5839.7365532382</v>
      </c>
      <c r="IU236" s="10">
        <f t="shared" si="1678"/>
        <v>476.20253999999989</v>
      </c>
      <c r="IV236" s="15">
        <f t="shared" si="1679"/>
        <v>29407.358000000004</v>
      </c>
    </row>
    <row r="237" spans="1:256" x14ac:dyDescent="0.3">
      <c r="A237" s="64">
        <v>2021</v>
      </c>
      <c r="B237" s="49" t="s">
        <v>15</v>
      </c>
      <c r="C237" s="48">
        <v>0</v>
      </c>
      <c r="D237" s="11">
        <v>0</v>
      </c>
      <c r="E237" s="49">
        <f t="shared" si="1676"/>
        <v>0</v>
      </c>
      <c r="F237" s="48">
        <v>0</v>
      </c>
      <c r="G237" s="11">
        <v>0</v>
      </c>
      <c r="H237" s="49">
        <f t="shared" si="1677"/>
        <v>0</v>
      </c>
      <c r="I237" s="48">
        <v>0</v>
      </c>
      <c r="J237" s="11">
        <v>0</v>
      </c>
      <c r="K237" s="49">
        <f t="shared" si="1595"/>
        <v>0</v>
      </c>
      <c r="L237" s="48">
        <v>0</v>
      </c>
      <c r="M237" s="11">
        <v>0</v>
      </c>
      <c r="N237" s="49">
        <f t="shared" si="1596"/>
        <v>0</v>
      </c>
      <c r="O237" s="48">
        <v>0</v>
      </c>
      <c r="P237" s="11">
        <v>0</v>
      </c>
      <c r="Q237" s="49">
        <f t="shared" si="1597"/>
        <v>0</v>
      </c>
      <c r="R237" s="80">
        <v>51.874699999999997</v>
      </c>
      <c r="S237" s="11">
        <v>2457.482</v>
      </c>
      <c r="T237" s="49">
        <f t="shared" si="1598"/>
        <v>47373.420954723602</v>
      </c>
      <c r="U237" s="48">
        <v>0</v>
      </c>
      <c r="V237" s="11">
        <v>0</v>
      </c>
      <c r="W237" s="49">
        <f t="shared" si="1599"/>
        <v>0</v>
      </c>
      <c r="X237" s="80">
        <v>0.49</v>
      </c>
      <c r="Y237" s="11">
        <v>78.412000000000006</v>
      </c>
      <c r="Z237" s="49">
        <f t="shared" si="1600"/>
        <v>160024.48979591837</v>
      </c>
      <c r="AA237" s="48">
        <v>0</v>
      </c>
      <c r="AB237" s="11">
        <v>0</v>
      </c>
      <c r="AC237" s="49">
        <f t="shared" si="1601"/>
        <v>0</v>
      </c>
      <c r="AD237" s="48">
        <v>0</v>
      </c>
      <c r="AE237" s="11">
        <v>0</v>
      </c>
      <c r="AF237" s="49">
        <f t="shared" si="1602"/>
        <v>0</v>
      </c>
      <c r="AG237" s="48">
        <v>0</v>
      </c>
      <c r="AH237" s="11">
        <v>0</v>
      </c>
      <c r="AI237" s="49">
        <f t="shared" si="1603"/>
        <v>0</v>
      </c>
      <c r="AJ237" s="48">
        <v>0</v>
      </c>
      <c r="AK237" s="11">
        <v>0</v>
      </c>
      <c r="AL237" s="49">
        <f t="shared" si="1604"/>
        <v>0</v>
      </c>
      <c r="AM237" s="80">
        <v>0.76</v>
      </c>
      <c r="AN237" s="11">
        <v>191.398</v>
      </c>
      <c r="AO237" s="49">
        <f t="shared" si="1605"/>
        <v>251839.47368421053</v>
      </c>
      <c r="AP237" s="48">
        <v>0</v>
      </c>
      <c r="AQ237" s="11">
        <v>0</v>
      </c>
      <c r="AR237" s="49">
        <f t="shared" si="1606"/>
        <v>0</v>
      </c>
      <c r="AS237" s="48">
        <v>0</v>
      </c>
      <c r="AT237" s="11">
        <v>0</v>
      </c>
      <c r="AU237" s="49">
        <f t="shared" si="1607"/>
        <v>0</v>
      </c>
      <c r="AV237" s="48">
        <v>0</v>
      </c>
      <c r="AW237" s="11">
        <v>0</v>
      </c>
      <c r="AX237" s="49">
        <f t="shared" si="1608"/>
        <v>0</v>
      </c>
      <c r="AY237" s="80">
        <v>99.702210000000008</v>
      </c>
      <c r="AZ237" s="11">
        <v>7844.6819999999998</v>
      </c>
      <c r="BA237" s="49">
        <f t="shared" si="1609"/>
        <v>78681.124520710218</v>
      </c>
      <c r="BB237" s="48">
        <v>0</v>
      </c>
      <c r="BC237" s="11">
        <v>0</v>
      </c>
      <c r="BD237" s="49">
        <f t="shared" si="1610"/>
        <v>0</v>
      </c>
      <c r="BE237" s="80">
        <v>20.718580000000003</v>
      </c>
      <c r="BF237" s="11">
        <v>3885.1840000000002</v>
      </c>
      <c r="BG237" s="49">
        <f t="shared" si="1611"/>
        <v>187521.73170168995</v>
      </c>
      <c r="BH237" s="48">
        <v>0</v>
      </c>
      <c r="BI237" s="11">
        <v>0</v>
      </c>
      <c r="BJ237" s="49">
        <f t="shared" si="1612"/>
        <v>0</v>
      </c>
      <c r="BK237" s="80">
        <v>35.53</v>
      </c>
      <c r="BL237" s="11">
        <v>3249.7130000000002</v>
      </c>
      <c r="BM237" s="49">
        <f t="shared" si="1613"/>
        <v>91463.917815930196</v>
      </c>
      <c r="BN237" s="48">
        <v>0</v>
      </c>
      <c r="BO237" s="11">
        <v>0</v>
      </c>
      <c r="BP237" s="49">
        <f t="shared" si="1614"/>
        <v>0</v>
      </c>
      <c r="BQ237" s="80">
        <v>170.43504999999999</v>
      </c>
      <c r="BR237" s="11">
        <v>9510.8739999999998</v>
      </c>
      <c r="BS237" s="49">
        <f t="shared" si="1615"/>
        <v>55803.509900105644</v>
      </c>
      <c r="BT237" s="48">
        <v>0</v>
      </c>
      <c r="BU237" s="11">
        <v>0</v>
      </c>
      <c r="BV237" s="49">
        <f t="shared" si="1616"/>
        <v>0</v>
      </c>
      <c r="BW237" s="48">
        <v>0</v>
      </c>
      <c r="BX237" s="11">
        <v>0</v>
      </c>
      <c r="BY237" s="49">
        <f t="shared" si="1617"/>
        <v>0</v>
      </c>
      <c r="BZ237" s="48">
        <v>0</v>
      </c>
      <c r="CA237" s="11">
        <v>0</v>
      </c>
      <c r="CB237" s="49">
        <f t="shared" si="1618"/>
        <v>0</v>
      </c>
      <c r="CC237" s="48">
        <v>0</v>
      </c>
      <c r="CD237" s="11">
        <v>0</v>
      </c>
      <c r="CE237" s="49">
        <f t="shared" si="1619"/>
        <v>0</v>
      </c>
      <c r="CF237" s="80">
        <v>0.3</v>
      </c>
      <c r="CG237" s="11">
        <v>62.036999999999999</v>
      </c>
      <c r="CH237" s="49">
        <f t="shared" si="1620"/>
        <v>206790</v>
      </c>
      <c r="CI237" s="48">
        <v>0</v>
      </c>
      <c r="CJ237" s="11">
        <v>0</v>
      </c>
      <c r="CK237" s="49">
        <f t="shared" si="1621"/>
        <v>0</v>
      </c>
      <c r="CL237" s="48">
        <v>0</v>
      </c>
      <c r="CM237" s="11">
        <v>0</v>
      </c>
      <c r="CN237" s="49">
        <f t="shared" si="1622"/>
        <v>0</v>
      </c>
      <c r="CO237" s="48">
        <v>0</v>
      </c>
      <c r="CP237" s="11">
        <v>0</v>
      </c>
      <c r="CQ237" s="49">
        <f t="shared" si="1623"/>
        <v>0</v>
      </c>
      <c r="CR237" s="48">
        <v>0</v>
      </c>
      <c r="CS237" s="11">
        <v>0</v>
      </c>
      <c r="CT237" s="49">
        <f t="shared" si="1624"/>
        <v>0</v>
      </c>
      <c r="CU237" s="80">
        <v>0.4</v>
      </c>
      <c r="CV237" s="11">
        <v>18.010000000000002</v>
      </c>
      <c r="CW237" s="49">
        <f t="shared" si="1625"/>
        <v>45025</v>
      </c>
      <c r="CX237" s="48">
        <v>0</v>
      </c>
      <c r="CY237" s="11">
        <v>0</v>
      </c>
      <c r="CZ237" s="49">
        <f t="shared" si="1626"/>
        <v>0</v>
      </c>
      <c r="DA237" s="48">
        <v>0</v>
      </c>
      <c r="DB237" s="11">
        <v>0</v>
      </c>
      <c r="DC237" s="49">
        <f t="shared" si="1627"/>
        <v>0</v>
      </c>
      <c r="DD237" s="48">
        <v>0</v>
      </c>
      <c r="DE237" s="11">
        <v>0</v>
      </c>
      <c r="DF237" s="49">
        <f t="shared" si="1628"/>
        <v>0</v>
      </c>
      <c r="DG237" s="48">
        <v>0</v>
      </c>
      <c r="DH237" s="11">
        <v>0</v>
      </c>
      <c r="DI237" s="49">
        <f t="shared" si="1629"/>
        <v>0</v>
      </c>
      <c r="DJ237" s="48">
        <v>0</v>
      </c>
      <c r="DK237" s="11">
        <v>0</v>
      </c>
      <c r="DL237" s="49">
        <f t="shared" si="1630"/>
        <v>0</v>
      </c>
      <c r="DM237" s="48">
        <v>0</v>
      </c>
      <c r="DN237" s="11">
        <v>0</v>
      </c>
      <c r="DO237" s="49">
        <f t="shared" si="1631"/>
        <v>0</v>
      </c>
      <c r="DP237" s="48">
        <v>0</v>
      </c>
      <c r="DQ237" s="11">
        <v>0</v>
      </c>
      <c r="DR237" s="49">
        <f t="shared" si="1632"/>
        <v>0</v>
      </c>
      <c r="DS237" s="80">
        <v>2.1999999999999999E-2</v>
      </c>
      <c r="DT237" s="11">
        <v>0.182</v>
      </c>
      <c r="DU237" s="49">
        <f t="shared" si="1633"/>
        <v>8272.7272727272739</v>
      </c>
      <c r="DV237" s="80">
        <v>6.01</v>
      </c>
      <c r="DW237" s="11">
        <v>271.84699999999998</v>
      </c>
      <c r="DX237" s="49">
        <f t="shared" si="1634"/>
        <v>45232.445923460895</v>
      </c>
      <c r="DY237" s="48">
        <v>0</v>
      </c>
      <c r="DZ237" s="11">
        <v>0</v>
      </c>
      <c r="EA237" s="49">
        <f t="shared" si="1635"/>
        <v>0</v>
      </c>
      <c r="EB237" s="48">
        <v>0</v>
      </c>
      <c r="EC237" s="11">
        <v>0</v>
      </c>
      <c r="ED237" s="49">
        <f t="shared" si="1636"/>
        <v>0</v>
      </c>
      <c r="EE237" s="48">
        <v>0</v>
      </c>
      <c r="EF237" s="11">
        <v>0</v>
      </c>
      <c r="EG237" s="49">
        <f t="shared" si="1637"/>
        <v>0</v>
      </c>
      <c r="EH237" s="48">
        <v>0</v>
      </c>
      <c r="EI237" s="11">
        <v>0</v>
      </c>
      <c r="EJ237" s="49">
        <f t="shared" si="1638"/>
        <v>0</v>
      </c>
      <c r="EK237" s="48">
        <v>0</v>
      </c>
      <c r="EL237" s="11">
        <v>0</v>
      </c>
      <c r="EM237" s="49">
        <f t="shared" si="1639"/>
        <v>0</v>
      </c>
      <c r="EN237" s="80">
        <v>0.21866999999999998</v>
      </c>
      <c r="EO237" s="11">
        <v>18.899999999999999</v>
      </c>
      <c r="EP237" s="49">
        <f t="shared" si="1640"/>
        <v>86431.609274248869</v>
      </c>
      <c r="EQ237" s="80">
        <v>102.87541</v>
      </c>
      <c r="ER237" s="11">
        <v>8729.7139999999999</v>
      </c>
      <c r="ES237" s="49">
        <f t="shared" si="1641"/>
        <v>84857.14905048738</v>
      </c>
      <c r="ET237" s="48">
        <v>0</v>
      </c>
      <c r="EU237" s="11">
        <v>0</v>
      </c>
      <c r="EV237" s="49">
        <f t="shared" si="1642"/>
        <v>0</v>
      </c>
      <c r="EW237" s="48">
        <v>0</v>
      </c>
      <c r="EX237" s="11">
        <v>0</v>
      </c>
      <c r="EY237" s="49">
        <f t="shared" si="1643"/>
        <v>0</v>
      </c>
      <c r="EZ237" s="48">
        <v>0</v>
      </c>
      <c r="FA237" s="11">
        <v>0</v>
      </c>
      <c r="FB237" s="49">
        <f t="shared" si="1644"/>
        <v>0</v>
      </c>
      <c r="FC237" s="48">
        <v>0</v>
      </c>
      <c r="FD237" s="11">
        <v>0</v>
      </c>
      <c r="FE237" s="49">
        <f t="shared" si="1645"/>
        <v>0</v>
      </c>
      <c r="FF237" s="48">
        <v>0</v>
      </c>
      <c r="FG237" s="11">
        <v>0</v>
      </c>
      <c r="FH237" s="49">
        <f t="shared" si="1646"/>
        <v>0</v>
      </c>
      <c r="FI237" s="48">
        <v>0</v>
      </c>
      <c r="FJ237" s="11">
        <v>0</v>
      </c>
      <c r="FK237" s="49">
        <f t="shared" si="1647"/>
        <v>0</v>
      </c>
      <c r="FL237" s="48">
        <v>0</v>
      </c>
      <c r="FM237" s="11">
        <v>0</v>
      </c>
      <c r="FN237" s="49">
        <f t="shared" si="1648"/>
        <v>0</v>
      </c>
      <c r="FO237" s="48">
        <v>0</v>
      </c>
      <c r="FP237" s="11">
        <v>0</v>
      </c>
      <c r="FQ237" s="49">
        <f t="shared" si="1649"/>
        <v>0</v>
      </c>
      <c r="FR237" s="48">
        <v>0</v>
      </c>
      <c r="FS237" s="11">
        <v>0</v>
      </c>
      <c r="FT237" s="49">
        <f t="shared" si="1650"/>
        <v>0</v>
      </c>
      <c r="FU237" s="48">
        <v>0</v>
      </c>
      <c r="FV237" s="11">
        <v>0</v>
      </c>
      <c r="FW237" s="49">
        <f t="shared" si="1651"/>
        <v>0</v>
      </c>
      <c r="FX237" s="48">
        <v>0</v>
      </c>
      <c r="FY237" s="11">
        <v>0</v>
      </c>
      <c r="FZ237" s="49">
        <f t="shared" si="1652"/>
        <v>0</v>
      </c>
      <c r="GA237" s="48">
        <v>0</v>
      </c>
      <c r="GB237" s="11">
        <v>0</v>
      </c>
      <c r="GC237" s="49">
        <f t="shared" si="1653"/>
        <v>0</v>
      </c>
      <c r="GD237" s="80">
        <v>10.489540000000002</v>
      </c>
      <c r="GE237" s="11">
        <v>1143.011</v>
      </c>
      <c r="GF237" s="49">
        <f t="shared" si="1654"/>
        <v>108966.74210689885</v>
      </c>
      <c r="GG237" s="48">
        <v>0</v>
      </c>
      <c r="GH237" s="11">
        <v>0</v>
      </c>
      <c r="GI237" s="49">
        <f t="shared" si="1655"/>
        <v>0</v>
      </c>
      <c r="GJ237" s="80">
        <v>0.23</v>
      </c>
      <c r="GK237" s="11">
        <v>0.33</v>
      </c>
      <c r="GL237" s="49">
        <f t="shared" si="1656"/>
        <v>1434.782608695652</v>
      </c>
      <c r="GM237" s="80">
        <v>35.709360000000004</v>
      </c>
      <c r="GN237" s="11">
        <v>3234.98</v>
      </c>
      <c r="GO237" s="49">
        <f t="shared" si="1657"/>
        <v>90591.934439597913</v>
      </c>
      <c r="GP237" s="48">
        <v>0</v>
      </c>
      <c r="GQ237" s="11">
        <v>0</v>
      </c>
      <c r="GR237" s="49">
        <f t="shared" si="1658"/>
        <v>0</v>
      </c>
      <c r="GS237" s="80">
        <v>0.36</v>
      </c>
      <c r="GT237" s="11">
        <v>93.039000000000001</v>
      </c>
      <c r="GU237" s="49">
        <f t="shared" si="1659"/>
        <v>258441.66666666666</v>
      </c>
      <c r="GV237" s="48">
        <v>0</v>
      </c>
      <c r="GW237" s="11">
        <v>0</v>
      </c>
      <c r="GX237" s="49">
        <f t="shared" si="1660"/>
        <v>0</v>
      </c>
      <c r="GY237" s="48">
        <v>0</v>
      </c>
      <c r="GZ237" s="11">
        <v>0</v>
      </c>
      <c r="HA237" s="49">
        <f t="shared" si="1661"/>
        <v>0</v>
      </c>
      <c r="HB237" s="48">
        <v>0</v>
      </c>
      <c r="HC237" s="11">
        <v>0</v>
      </c>
      <c r="HD237" s="49">
        <f t="shared" si="1662"/>
        <v>0</v>
      </c>
      <c r="HE237" s="80">
        <v>34.56</v>
      </c>
      <c r="HF237" s="11">
        <v>634.98900000000003</v>
      </c>
      <c r="HG237" s="49">
        <f t="shared" si="1663"/>
        <v>18373.524305555555</v>
      </c>
      <c r="HH237" s="48">
        <v>0</v>
      </c>
      <c r="HI237" s="11">
        <v>0</v>
      </c>
      <c r="HJ237" s="49">
        <f t="shared" si="1664"/>
        <v>0</v>
      </c>
      <c r="HK237" s="48">
        <v>0</v>
      </c>
      <c r="HL237" s="11">
        <v>0</v>
      </c>
      <c r="HM237" s="49">
        <f t="shared" si="1665"/>
        <v>0</v>
      </c>
      <c r="HN237" s="48">
        <v>0</v>
      </c>
      <c r="HO237" s="11">
        <v>0</v>
      </c>
      <c r="HP237" s="49">
        <f t="shared" si="1666"/>
        <v>0</v>
      </c>
      <c r="HQ237" s="48">
        <v>0</v>
      </c>
      <c r="HR237" s="11">
        <v>0</v>
      </c>
      <c r="HS237" s="49">
        <f t="shared" si="1667"/>
        <v>0</v>
      </c>
      <c r="HT237" s="80">
        <v>0.68</v>
      </c>
      <c r="HU237" s="11">
        <v>156.05600000000001</v>
      </c>
      <c r="HV237" s="49">
        <f t="shared" si="1668"/>
        <v>229494.11764705883</v>
      </c>
      <c r="HW237" s="80">
        <v>4.6071</v>
      </c>
      <c r="HX237" s="11">
        <v>414.16</v>
      </c>
      <c r="HY237" s="49">
        <f t="shared" si="1669"/>
        <v>89896.03004058954</v>
      </c>
      <c r="HZ237" s="48">
        <v>0</v>
      </c>
      <c r="IA237" s="11">
        <v>0</v>
      </c>
      <c r="IB237" s="49">
        <f t="shared" si="1670"/>
        <v>0</v>
      </c>
      <c r="IC237" s="48"/>
      <c r="ID237" s="11"/>
      <c r="IE237" s="49"/>
      <c r="IF237" s="48"/>
      <c r="IG237" s="11"/>
      <c r="IH237" s="49"/>
      <c r="II237" s="48"/>
      <c r="IJ237" s="11"/>
      <c r="IK237" s="49"/>
      <c r="IL237" s="48"/>
      <c r="IM237" s="11"/>
      <c r="IN237" s="49"/>
      <c r="IO237" s="48"/>
      <c r="IP237" s="11"/>
      <c r="IQ237" s="49"/>
      <c r="IR237" s="80">
        <v>3.02</v>
      </c>
      <c r="IS237" s="11">
        <v>11.05</v>
      </c>
      <c r="IT237" s="49">
        <f t="shared" si="1671"/>
        <v>3658.9403973509939</v>
      </c>
      <c r="IU237" s="10">
        <f t="shared" si="1678"/>
        <v>578.99261999999999</v>
      </c>
      <c r="IV237" s="15">
        <f t="shared" si="1679"/>
        <v>42006.05000000001</v>
      </c>
    </row>
    <row r="238" spans="1:256" x14ac:dyDescent="0.3">
      <c r="A238" s="64">
        <v>2021</v>
      </c>
      <c r="B238" s="65" t="s">
        <v>16</v>
      </c>
      <c r="C238" s="48">
        <v>0</v>
      </c>
      <c r="D238" s="11">
        <v>0</v>
      </c>
      <c r="E238" s="49">
        <f t="shared" si="1676"/>
        <v>0</v>
      </c>
      <c r="F238" s="48">
        <v>0</v>
      </c>
      <c r="G238" s="11">
        <v>0</v>
      </c>
      <c r="H238" s="49">
        <f t="shared" si="1677"/>
        <v>0</v>
      </c>
      <c r="I238" s="48">
        <v>0</v>
      </c>
      <c r="J238" s="11">
        <v>0</v>
      </c>
      <c r="K238" s="49">
        <f t="shared" si="1595"/>
        <v>0</v>
      </c>
      <c r="L238" s="48">
        <v>0</v>
      </c>
      <c r="M238" s="11">
        <v>0</v>
      </c>
      <c r="N238" s="49">
        <f t="shared" si="1596"/>
        <v>0</v>
      </c>
      <c r="O238" s="48">
        <v>0</v>
      </c>
      <c r="P238" s="11">
        <v>0</v>
      </c>
      <c r="Q238" s="49">
        <f t="shared" si="1597"/>
        <v>0</v>
      </c>
      <c r="R238" s="80">
        <v>1.1789100000000001</v>
      </c>
      <c r="S238" s="11">
        <v>74.844999999999999</v>
      </c>
      <c r="T238" s="49">
        <f t="shared" si="1598"/>
        <v>63486.610513101077</v>
      </c>
      <c r="U238" s="48">
        <v>0</v>
      </c>
      <c r="V238" s="11">
        <v>0</v>
      </c>
      <c r="W238" s="49">
        <f t="shared" si="1599"/>
        <v>0</v>
      </c>
      <c r="X238" s="80">
        <v>3.68</v>
      </c>
      <c r="Y238" s="11">
        <v>224.06299999999999</v>
      </c>
      <c r="Z238" s="49">
        <f t="shared" si="1600"/>
        <v>60886.684782608689</v>
      </c>
      <c r="AA238" s="48">
        <v>0</v>
      </c>
      <c r="AB238" s="11">
        <v>0</v>
      </c>
      <c r="AC238" s="49">
        <f t="shared" si="1601"/>
        <v>0</v>
      </c>
      <c r="AD238" s="48">
        <v>0</v>
      </c>
      <c r="AE238" s="11">
        <v>0</v>
      </c>
      <c r="AF238" s="49">
        <f t="shared" si="1602"/>
        <v>0</v>
      </c>
      <c r="AG238" s="48">
        <v>0</v>
      </c>
      <c r="AH238" s="11">
        <v>0</v>
      </c>
      <c r="AI238" s="49">
        <f t="shared" si="1603"/>
        <v>0</v>
      </c>
      <c r="AJ238" s="48">
        <v>0</v>
      </c>
      <c r="AK238" s="11">
        <v>0</v>
      </c>
      <c r="AL238" s="49">
        <f t="shared" si="1604"/>
        <v>0</v>
      </c>
      <c r="AM238" s="80">
        <v>1.7164300000000001</v>
      </c>
      <c r="AN238" s="11">
        <v>717.90899999999999</v>
      </c>
      <c r="AO238" s="49">
        <f t="shared" si="1605"/>
        <v>418257.08010230534</v>
      </c>
      <c r="AP238" s="48">
        <v>0</v>
      </c>
      <c r="AQ238" s="11">
        <v>0</v>
      </c>
      <c r="AR238" s="49">
        <f t="shared" si="1606"/>
        <v>0</v>
      </c>
      <c r="AS238" s="48">
        <v>0</v>
      </c>
      <c r="AT238" s="11">
        <v>0</v>
      </c>
      <c r="AU238" s="49">
        <f t="shared" si="1607"/>
        <v>0</v>
      </c>
      <c r="AV238" s="48">
        <v>0</v>
      </c>
      <c r="AW238" s="11">
        <v>0</v>
      </c>
      <c r="AX238" s="49">
        <f t="shared" si="1608"/>
        <v>0</v>
      </c>
      <c r="AY238" s="80">
        <v>12.353999999999999</v>
      </c>
      <c r="AZ238" s="11">
        <v>1005.492</v>
      </c>
      <c r="BA238" s="49">
        <f t="shared" si="1609"/>
        <v>81389.995143273438</v>
      </c>
      <c r="BB238" s="48">
        <v>0</v>
      </c>
      <c r="BC238" s="11">
        <v>0</v>
      </c>
      <c r="BD238" s="49">
        <f t="shared" si="1610"/>
        <v>0</v>
      </c>
      <c r="BE238" s="80">
        <v>20.176759999999998</v>
      </c>
      <c r="BF238" s="11">
        <v>2541.6089999999999</v>
      </c>
      <c r="BG238" s="49">
        <f t="shared" si="1611"/>
        <v>125967.15230790277</v>
      </c>
      <c r="BH238" s="48">
        <v>0</v>
      </c>
      <c r="BI238" s="11">
        <v>0</v>
      </c>
      <c r="BJ238" s="49">
        <f t="shared" si="1612"/>
        <v>0</v>
      </c>
      <c r="BK238" s="80">
        <v>13.147200000000002</v>
      </c>
      <c r="BL238" s="11">
        <v>1585.8879999999999</v>
      </c>
      <c r="BM238" s="49">
        <f t="shared" si="1613"/>
        <v>120625.53243276133</v>
      </c>
      <c r="BN238" s="48">
        <v>0</v>
      </c>
      <c r="BO238" s="11">
        <v>0</v>
      </c>
      <c r="BP238" s="49">
        <f t="shared" si="1614"/>
        <v>0</v>
      </c>
      <c r="BQ238" s="80">
        <v>105.32335999999999</v>
      </c>
      <c r="BR238" s="11">
        <v>5930.0150000000003</v>
      </c>
      <c r="BS238" s="49">
        <f t="shared" si="1615"/>
        <v>56302.941721570605</v>
      </c>
      <c r="BT238" s="80">
        <v>0.375</v>
      </c>
      <c r="BU238" s="11">
        <v>1.64</v>
      </c>
      <c r="BV238" s="49">
        <f t="shared" si="1616"/>
        <v>4373.333333333333</v>
      </c>
      <c r="BW238" s="48">
        <v>0</v>
      </c>
      <c r="BX238" s="11">
        <v>0</v>
      </c>
      <c r="BY238" s="49">
        <f t="shared" si="1617"/>
        <v>0</v>
      </c>
      <c r="BZ238" s="48">
        <v>0</v>
      </c>
      <c r="CA238" s="11">
        <v>0</v>
      </c>
      <c r="CB238" s="49">
        <f t="shared" si="1618"/>
        <v>0</v>
      </c>
      <c r="CC238" s="48">
        <v>0</v>
      </c>
      <c r="CD238" s="11">
        <v>0</v>
      </c>
      <c r="CE238" s="49">
        <f t="shared" si="1619"/>
        <v>0</v>
      </c>
      <c r="CF238" s="80">
        <v>2.0150000000000001</v>
      </c>
      <c r="CG238" s="11">
        <v>519.59900000000005</v>
      </c>
      <c r="CH238" s="49">
        <f t="shared" si="1620"/>
        <v>257865.50868486354</v>
      </c>
      <c r="CI238" s="80">
        <v>10.42008</v>
      </c>
      <c r="CJ238" s="11">
        <v>1076.8969999999999</v>
      </c>
      <c r="CK238" s="49">
        <f t="shared" si="1621"/>
        <v>103348.24684647332</v>
      </c>
      <c r="CL238" s="48">
        <v>0</v>
      </c>
      <c r="CM238" s="11">
        <v>0</v>
      </c>
      <c r="CN238" s="49">
        <f t="shared" si="1622"/>
        <v>0</v>
      </c>
      <c r="CO238" s="48">
        <v>0</v>
      </c>
      <c r="CP238" s="11">
        <v>0</v>
      </c>
      <c r="CQ238" s="49">
        <f t="shared" si="1623"/>
        <v>0</v>
      </c>
      <c r="CR238" s="48">
        <v>0</v>
      </c>
      <c r="CS238" s="11">
        <v>0</v>
      </c>
      <c r="CT238" s="49">
        <f t="shared" si="1624"/>
        <v>0</v>
      </c>
      <c r="CU238" s="80">
        <v>11.679649999999999</v>
      </c>
      <c r="CV238" s="11">
        <v>1197.18</v>
      </c>
      <c r="CW238" s="49">
        <f t="shared" si="1625"/>
        <v>102501.35920168842</v>
      </c>
      <c r="CX238" s="48">
        <v>0</v>
      </c>
      <c r="CY238" s="11">
        <v>0</v>
      </c>
      <c r="CZ238" s="49">
        <f t="shared" si="1626"/>
        <v>0</v>
      </c>
      <c r="DA238" s="48">
        <v>0</v>
      </c>
      <c r="DB238" s="11">
        <v>0</v>
      </c>
      <c r="DC238" s="49">
        <f t="shared" si="1627"/>
        <v>0</v>
      </c>
      <c r="DD238" s="48">
        <v>0</v>
      </c>
      <c r="DE238" s="11">
        <v>0</v>
      </c>
      <c r="DF238" s="49">
        <f t="shared" si="1628"/>
        <v>0</v>
      </c>
      <c r="DG238" s="48">
        <v>0</v>
      </c>
      <c r="DH238" s="11">
        <v>0</v>
      </c>
      <c r="DI238" s="49">
        <f t="shared" si="1629"/>
        <v>0</v>
      </c>
      <c r="DJ238" s="48">
        <v>0</v>
      </c>
      <c r="DK238" s="11">
        <v>0</v>
      </c>
      <c r="DL238" s="49">
        <f t="shared" si="1630"/>
        <v>0</v>
      </c>
      <c r="DM238" s="48">
        <v>0</v>
      </c>
      <c r="DN238" s="11">
        <v>0</v>
      </c>
      <c r="DO238" s="49">
        <f t="shared" si="1631"/>
        <v>0</v>
      </c>
      <c r="DP238" s="48">
        <v>0</v>
      </c>
      <c r="DQ238" s="11">
        <v>0</v>
      </c>
      <c r="DR238" s="49">
        <f t="shared" si="1632"/>
        <v>0</v>
      </c>
      <c r="DS238" s="80">
        <v>0.15</v>
      </c>
      <c r="DT238" s="11">
        <v>0.30199999999999999</v>
      </c>
      <c r="DU238" s="49">
        <f t="shared" si="1633"/>
        <v>2013.3333333333333</v>
      </c>
      <c r="DV238" s="80">
        <v>34.483160000000005</v>
      </c>
      <c r="DW238" s="11">
        <v>1879.1849999999999</v>
      </c>
      <c r="DX238" s="49">
        <f t="shared" si="1634"/>
        <v>54495.730669694996</v>
      </c>
      <c r="DY238" s="48">
        <v>0</v>
      </c>
      <c r="DZ238" s="11">
        <v>0</v>
      </c>
      <c r="EA238" s="49">
        <f t="shared" si="1635"/>
        <v>0</v>
      </c>
      <c r="EB238" s="48">
        <v>0</v>
      </c>
      <c r="EC238" s="11">
        <v>0</v>
      </c>
      <c r="ED238" s="49">
        <f t="shared" si="1636"/>
        <v>0</v>
      </c>
      <c r="EE238" s="48">
        <v>0</v>
      </c>
      <c r="EF238" s="11">
        <v>0</v>
      </c>
      <c r="EG238" s="49">
        <f t="shared" si="1637"/>
        <v>0</v>
      </c>
      <c r="EH238" s="48">
        <v>0</v>
      </c>
      <c r="EI238" s="11">
        <v>0</v>
      </c>
      <c r="EJ238" s="49">
        <f t="shared" si="1638"/>
        <v>0</v>
      </c>
      <c r="EK238" s="48">
        <v>0</v>
      </c>
      <c r="EL238" s="11">
        <v>0</v>
      </c>
      <c r="EM238" s="49">
        <f t="shared" si="1639"/>
        <v>0</v>
      </c>
      <c r="EN238" s="80">
        <v>0.30337000000000003</v>
      </c>
      <c r="EO238" s="11">
        <v>26.509</v>
      </c>
      <c r="EP238" s="49">
        <f t="shared" si="1640"/>
        <v>87381.745063783499</v>
      </c>
      <c r="EQ238" s="80">
        <v>17.5322</v>
      </c>
      <c r="ER238" s="11">
        <v>1281.779</v>
      </c>
      <c r="ES238" s="49">
        <f t="shared" si="1641"/>
        <v>73109.99190061714</v>
      </c>
      <c r="ET238" s="48">
        <v>0</v>
      </c>
      <c r="EU238" s="11">
        <v>0</v>
      </c>
      <c r="EV238" s="49">
        <f t="shared" si="1642"/>
        <v>0</v>
      </c>
      <c r="EW238" s="48">
        <v>0</v>
      </c>
      <c r="EX238" s="11">
        <v>0</v>
      </c>
      <c r="EY238" s="49">
        <f t="shared" si="1643"/>
        <v>0</v>
      </c>
      <c r="EZ238" s="48">
        <v>0</v>
      </c>
      <c r="FA238" s="11">
        <v>0</v>
      </c>
      <c r="FB238" s="49">
        <f t="shared" si="1644"/>
        <v>0</v>
      </c>
      <c r="FC238" s="48">
        <v>0</v>
      </c>
      <c r="FD238" s="11">
        <v>0</v>
      </c>
      <c r="FE238" s="49">
        <f t="shared" si="1645"/>
        <v>0</v>
      </c>
      <c r="FF238" s="48">
        <v>0</v>
      </c>
      <c r="FG238" s="11">
        <v>0</v>
      </c>
      <c r="FH238" s="49">
        <f t="shared" si="1646"/>
        <v>0</v>
      </c>
      <c r="FI238" s="48">
        <v>0</v>
      </c>
      <c r="FJ238" s="11">
        <v>0</v>
      </c>
      <c r="FK238" s="49">
        <f t="shared" si="1647"/>
        <v>0</v>
      </c>
      <c r="FL238" s="48">
        <v>0</v>
      </c>
      <c r="FM238" s="11">
        <v>0</v>
      </c>
      <c r="FN238" s="49">
        <f t="shared" si="1648"/>
        <v>0</v>
      </c>
      <c r="FO238" s="48">
        <v>0</v>
      </c>
      <c r="FP238" s="11">
        <v>0</v>
      </c>
      <c r="FQ238" s="49">
        <f t="shared" si="1649"/>
        <v>0</v>
      </c>
      <c r="FR238" s="48">
        <v>0</v>
      </c>
      <c r="FS238" s="11">
        <v>0</v>
      </c>
      <c r="FT238" s="49">
        <f t="shared" si="1650"/>
        <v>0</v>
      </c>
      <c r="FU238" s="48">
        <v>0</v>
      </c>
      <c r="FV238" s="11">
        <v>0</v>
      </c>
      <c r="FW238" s="49">
        <f t="shared" si="1651"/>
        <v>0</v>
      </c>
      <c r="FX238" s="80">
        <v>1E-3</v>
      </c>
      <c r="FY238" s="11">
        <v>1.7999999999999999E-2</v>
      </c>
      <c r="FZ238" s="49">
        <f t="shared" si="1652"/>
        <v>18000</v>
      </c>
      <c r="GA238" s="48">
        <v>0</v>
      </c>
      <c r="GB238" s="11">
        <v>0</v>
      </c>
      <c r="GC238" s="49">
        <f t="shared" si="1653"/>
        <v>0</v>
      </c>
      <c r="GD238" s="80">
        <v>14.3352</v>
      </c>
      <c r="GE238" s="11">
        <v>1379.373</v>
      </c>
      <c r="GF238" s="49">
        <f t="shared" si="1654"/>
        <v>96222.794240750052</v>
      </c>
      <c r="GG238" s="48">
        <v>0</v>
      </c>
      <c r="GH238" s="11">
        <v>0</v>
      </c>
      <c r="GI238" s="49">
        <f t="shared" si="1655"/>
        <v>0</v>
      </c>
      <c r="GJ238" s="48">
        <v>0</v>
      </c>
      <c r="GK238" s="11">
        <v>0</v>
      </c>
      <c r="GL238" s="49">
        <f t="shared" si="1656"/>
        <v>0</v>
      </c>
      <c r="GM238" s="80">
        <v>50.193839999999994</v>
      </c>
      <c r="GN238" s="11">
        <v>5245.7659999999996</v>
      </c>
      <c r="GO238" s="49">
        <f t="shared" si="1657"/>
        <v>104510.15503097592</v>
      </c>
      <c r="GP238" s="48">
        <v>0</v>
      </c>
      <c r="GQ238" s="11">
        <v>0</v>
      </c>
      <c r="GR238" s="49">
        <f t="shared" si="1658"/>
        <v>0</v>
      </c>
      <c r="GS238" s="80">
        <v>0.16</v>
      </c>
      <c r="GT238" s="11">
        <v>50.805</v>
      </c>
      <c r="GU238" s="49">
        <f t="shared" si="1659"/>
        <v>317531.25</v>
      </c>
      <c r="GV238" s="48">
        <v>0</v>
      </c>
      <c r="GW238" s="11">
        <v>0</v>
      </c>
      <c r="GX238" s="49">
        <f t="shared" si="1660"/>
        <v>0</v>
      </c>
      <c r="GY238" s="48">
        <v>0</v>
      </c>
      <c r="GZ238" s="11">
        <v>0</v>
      </c>
      <c r="HA238" s="49">
        <f t="shared" si="1661"/>
        <v>0</v>
      </c>
      <c r="HB238" s="48">
        <v>0</v>
      </c>
      <c r="HC238" s="11">
        <v>0</v>
      </c>
      <c r="HD238" s="49">
        <f t="shared" si="1662"/>
        <v>0</v>
      </c>
      <c r="HE238" s="80">
        <v>3.8521999999999998</v>
      </c>
      <c r="HF238" s="11">
        <v>102.43300000000001</v>
      </c>
      <c r="HG238" s="49">
        <f t="shared" si="1663"/>
        <v>26590.779294948345</v>
      </c>
      <c r="HH238" s="80">
        <v>0.28845999999999999</v>
      </c>
      <c r="HI238" s="11">
        <v>8.7530000000000001</v>
      </c>
      <c r="HJ238" s="49">
        <f t="shared" si="1664"/>
        <v>30343.895167440896</v>
      </c>
      <c r="HK238" s="48">
        <v>0</v>
      </c>
      <c r="HL238" s="11">
        <v>0</v>
      </c>
      <c r="HM238" s="49">
        <f t="shared" si="1665"/>
        <v>0</v>
      </c>
      <c r="HN238" s="48">
        <v>0</v>
      </c>
      <c r="HO238" s="11">
        <v>0</v>
      </c>
      <c r="HP238" s="49">
        <f t="shared" si="1666"/>
        <v>0</v>
      </c>
      <c r="HQ238" s="48">
        <v>0</v>
      </c>
      <c r="HR238" s="11">
        <v>0</v>
      </c>
      <c r="HS238" s="49">
        <f t="shared" si="1667"/>
        <v>0</v>
      </c>
      <c r="HT238" s="80">
        <v>1.2010000000000001</v>
      </c>
      <c r="HU238" s="11">
        <v>88.611000000000004</v>
      </c>
      <c r="HV238" s="49">
        <f t="shared" si="1668"/>
        <v>73781.015820149871</v>
      </c>
      <c r="HW238" s="80">
        <v>1.92628</v>
      </c>
      <c r="HX238" s="11">
        <v>159.82599999999999</v>
      </c>
      <c r="HY238" s="49">
        <f t="shared" si="1669"/>
        <v>82971.322964470368</v>
      </c>
      <c r="HZ238" s="48">
        <v>0</v>
      </c>
      <c r="IA238" s="11">
        <v>0</v>
      </c>
      <c r="IB238" s="49">
        <f t="shared" si="1670"/>
        <v>0</v>
      </c>
      <c r="IC238" s="48"/>
      <c r="ID238" s="11"/>
      <c r="IE238" s="49"/>
      <c r="IF238" s="48"/>
      <c r="IG238" s="11"/>
      <c r="IH238" s="49"/>
      <c r="II238" s="48"/>
      <c r="IJ238" s="11"/>
      <c r="IK238" s="49"/>
      <c r="IL238" s="48"/>
      <c r="IM238" s="11"/>
      <c r="IN238" s="49"/>
      <c r="IO238" s="48"/>
      <c r="IP238" s="11"/>
      <c r="IQ238" s="49"/>
      <c r="IR238" s="80">
        <v>2.7050000000000001</v>
      </c>
      <c r="IS238" s="11">
        <v>11.5</v>
      </c>
      <c r="IT238" s="49">
        <f t="shared" si="1671"/>
        <v>4251.3863216266172</v>
      </c>
      <c r="IU238" s="10">
        <f t="shared" si="1678"/>
        <v>309.19809999999995</v>
      </c>
      <c r="IV238" s="15">
        <f t="shared" si="1679"/>
        <v>25109.997000000003</v>
      </c>
    </row>
    <row r="239" spans="1:256" ht="15" thickBot="1" x14ac:dyDescent="0.35">
      <c r="A239" s="76"/>
      <c r="B239" s="67" t="s">
        <v>17</v>
      </c>
      <c r="C239" s="50">
        <f t="shared" ref="C239:D239" si="1680">SUM(C227:C238)</f>
        <v>2.2789999999999999</v>
      </c>
      <c r="D239" s="31">
        <f t="shared" si="1680"/>
        <v>29.375</v>
      </c>
      <c r="E239" s="51"/>
      <c r="F239" s="50">
        <f t="shared" ref="F239:G239" si="1681">SUM(F227:F238)</f>
        <v>0</v>
      </c>
      <c r="G239" s="31">
        <f t="shared" si="1681"/>
        <v>0</v>
      </c>
      <c r="H239" s="51"/>
      <c r="I239" s="50">
        <f t="shared" ref="I239:J239" si="1682">SUM(I227:I238)</f>
        <v>2.8900799999999998</v>
      </c>
      <c r="J239" s="31">
        <f t="shared" si="1682"/>
        <v>130.42599999999999</v>
      </c>
      <c r="K239" s="51"/>
      <c r="L239" s="50">
        <f t="shared" ref="L239:M239" si="1683">SUM(L227:L238)</f>
        <v>0</v>
      </c>
      <c r="M239" s="31">
        <f t="shared" si="1683"/>
        <v>0</v>
      </c>
      <c r="N239" s="51"/>
      <c r="O239" s="50">
        <f t="shared" ref="O239:P239" si="1684">SUM(O227:O238)</f>
        <v>0</v>
      </c>
      <c r="P239" s="31">
        <f t="shared" si="1684"/>
        <v>0</v>
      </c>
      <c r="Q239" s="51"/>
      <c r="R239" s="50">
        <f t="shared" ref="R239:S239" si="1685">SUM(R227:R238)</f>
        <v>232.1771</v>
      </c>
      <c r="S239" s="31">
        <f t="shared" si="1685"/>
        <v>10442.376999999999</v>
      </c>
      <c r="T239" s="51"/>
      <c r="U239" s="50">
        <f t="shared" ref="U239:V239" si="1686">SUM(U227:U238)</f>
        <v>6.3E-2</v>
      </c>
      <c r="V239" s="31">
        <f t="shared" si="1686"/>
        <v>4.423</v>
      </c>
      <c r="W239" s="51"/>
      <c r="X239" s="50">
        <f t="shared" ref="X239:Y239" si="1687">SUM(X227:X238)</f>
        <v>104.51</v>
      </c>
      <c r="Y239" s="31">
        <f t="shared" si="1687"/>
        <v>7384.3339999999989</v>
      </c>
      <c r="Z239" s="51"/>
      <c r="AA239" s="50">
        <f t="shared" ref="AA239:AB239" si="1688">SUM(AA227:AA238)</f>
        <v>0</v>
      </c>
      <c r="AB239" s="31">
        <f t="shared" si="1688"/>
        <v>0</v>
      </c>
      <c r="AC239" s="51"/>
      <c r="AD239" s="50">
        <f t="shared" ref="AD239:AE239" si="1689">SUM(AD227:AD238)</f>
        <v>0</v>
      </c>
      <c r="AE239" s="31">
        <f t="shared" si="1689"/>
        <v>0</v>
      </c>
      <c r="AF239" s="51"/>
      <c r="AG239" s="50">
        <f t="shared" ref="AG239:AH239" si="1690">SUM(AG227:AG238)</f>
        <v>0</v>
      </c>
      <c r="AH239" s="31">
        <f t="shared" si="1690"/>
        <v>0</v>
      </c>
      <c r="AI239" s="51"/>
      <c r="AJ239" s="50">
        <f t="shared" ref="AJ239:AK239" si="1691">SUM(AJ227:AJ238)</f>
        <v>0</v>
      </c>
      <c r="AK239" s="31">
        <f t="shared" si="1691"/>
        <v>0</v>
      </c>
      <c r="AL239" s="51"/>
      <c r="AM239" s="50">
        <f t="shared" ref="AM239:AN239" si="1692">SUM(AM227:AM238)</f>
        <v>9.1297300000000003</v>
      </c>
      <c r="AN239" s="31">
        <f t="shared" si="1692"/>
        <v>8109.7199999999984</v>
      </c>
      <c r="AO239" s="51"/>
      <c r="AP239" s="50">
        <f t="shared" ref="AP239:AQ239" si="1693">SUM(AP227:AP238)</f>
        <v>1.4650000000000001</v>
      </c>
      <c r="AQ239" s="31">
        <f t="shared" si="1693"/>
        <v>14.549999999999999</v>
      </c>
      <c r="AR239" s="51"/>
      <c r="AS239" s="50">
        <f t="shared" ref="AS239:AT239" si="1694">SUM(AS227:AS238)</f>
        <v>0</v>
      </c>
      <c r="AT239" s="31">
        <f t="shared" si="1694"/>
        <v>0</v>
      </c>
      <c r="AU239" s="51"/>
      <c r="AV239" s="50">
        <f t="shared" ref="AV239:AW239" si="1695">SUM(AV227:AV238)</f>
        <v>0</v>
      </c>
      <c r="AW239" s="31">
        <f t="shared" si="1695"/>
        <v>0</v>
      </c>
      <c r="AX239" s="51"/>
      <c r="AY239" s="50">
        <f t="shared" ref="AY239:AZ239" si="1696">SUM(AY227:AY238)</f>
        <v>832.12682000000007</v>
      </c>
      <c r="AZ239" s="31">
        <f t="shared" si="1696"/>
        <v>64358.177999999993</v>
      </c>
      <c r="BA239" s="51"/>
      <c r="BB239" s="50">
        <f t="shared" ref="BB239:BC239" si="1697">SUM(BB227:BB238)</f>
        <v>0</v>
      </c>
      <c r="BC239" s="31">
        <f t="shared" si="1697"/>
        <v>0</v>
      </c>
      <c r="BD239" s="51"/>
      <c r="BE239" s="50">
        <f t="shared" ref="BE239:BF239" si="1698">SUM(BE227:BE238)</f>
        <v>336.86141000000003</v>
      </c>
      <c r="BF239" s="31">
        <f t="shared" si="1698"/>
        <v>30557.141000000003</v>
      </c>
      <c r="BG239" s="51"/>
      <c r="BH239" s="50">
        <f t="shared" ref="BH239:BI239" si="1699">SUM(BH227:BH238)</f>
        <v>0</v>
      </c>
      <c r="BI239" s="31">
        <f t="shared" si="1699"/>
        <v>0</v>
      </c>
      <c r="BJ239" s="51"/>
      <c r="BK239" s="50">
        <f t="shared" ref="BK239:BL239" si="1700">SUM(BK227:BK238)</f>
        <v>361.15300999999999</v>
      </c>
      <c r="BL239" s="31">
        <f t="shared" si="1700"/>
        <v>35045.462</v>
      </c>
      <c r="BM239" s="51"/>
      <c r="BN239" s="50">
        <f t="shared" ref="BN239:BO239" si="1701">SUM(BN227:BN238)</f>
        <v>19.06475</v>
      </c>
      <c r="BO239" s="31">
        <f t="shared" si="1701"/>
        <v>2095.654</v>
      </c>
      <c r="BP239" s="51"/>
      <c r="BQ239" s="50">
        <f t="shared" ref="BQ239:BR239" si="1702">SUM(BQ227:BQ238)</f>
        <v>1029.54853</v>
      </c>
      <c r="BR239" s="31">
        <f t="shared" si="1702"/>
        <v>54839.183999999994</v>
      </c>
      <c r="BS239" s="51"/>
      <c r="BT239" s="50">
        <f t="shared" ref="BT239:BU239" si="1703">SUM(BT227:BT238)</f>
        <v>0.375</v>
      </c>
      <c r="BU239" s="31">
        <f t="shared" si="1703"/>
        <v>1.64</v>
      </c>
      <c r="BV239" s="51"/>
      <c r="BW239" s="50">
        <f t="shared" ref="BW239:BX239" si="1704">SUM(BW227:BW238)</f>
        <v>0</v>
      </c>
      <c r="BX239" s="31">
        <f t="shared" si="1704"/>
        <v>0</v>
      </c>
      <c r="BY239" s="51"/>
      <c r="BZ239" s="50">
        <f t="shared" ref="BZ239:CA239" si="1705">SUM(BZ227:BZ238)</f>
        <v>0</v>
      </c>
      <c r="CA239" s="31">
        <f t="shared" si="1705"/>
        <v>0</v>
      </c>
      <c r="CB239" s="51"/>
      <c r="CC239" s="50">
        <f t="shared" ref="CC239:CD239" si="1706">SUM(CC227:CC238)</f>
        <v>0</v>
      </c>
      <c r="CD239" s="31">
        <f t="shared" si="1706"/>
        <v>0</v>
      </c>
      <c r="CE239" s="51"/>
      <c r="CF239" s="50">
        <f t="shared" ref="CF239:CG239" si="1707">SUM(CF227:CF238)</f>
        <v>16.75</v>
      </c>
      <c r="CG239" s="31">
        <f t="shared" si="1707"/>
        <v>4266.6279999999997</v>
      </c>
      <c r="CH239" s="51"/>
      <c r="CI239" s="50">
        <f t="shared" ref="CI239:CJ239" si="1708">SUM(CI227:CI238)</f>
        <v>61.338090000000008</v>
      </c>
      <c r="CJ239" s="31">
        <f t="shared" si="1708"/>
        <v>6847.3400000000011</v>
      </c>
      <c r="CK239" s="51"/>
      <c r="CL239" s="50">
        <f t="shared" ref="CL239:CM239" si="1709">SUM(CL227:CL238)</f>
        <v>0</v>
      </c>
      <c r="CM239" s="31">
        <f t="shared" si="1709"/>
        <v>0</v>
      </c>
      <c r="CN239" s="51"/>
      <c r="CO239" s="50">
        <f t="shared" ref="CO239:CP239" si="1710">SUM(CO227:CO238)</f>
        <v>0</v>
      </c>
      <c r="CP239" s="31">
        <f t="shared" si="1710"/>
        <v>0</v>
      </c>
      <c r="CQ239" s="51"/>
      <c r="CR239" s="50">
        <f t="shared" ref="CR239:CS239" si="1711">SUM(CR227:CR238)</f>
        <v>0</v>
      </c>
      <c r="CS239" s="31">
        <f t="shared" si="1711"/>
        <v>0</v>
      </c>
      <c r="CT239" s="51"/>
      <c r="CU239" s="50">
        <f t="shared" ref="CU239:CV239" si="1712">SUM(CU227:CU238)</f>
        <v>331.09383999999994</v>
      </c>
      <c r="CV239" s="31">
        <f t="shared" si="1712"/>
        <v>31231.042000000001</v>
      </c>
      <c r="CW239" s="51"/>
      <c r="CX239" s="50">
        <f t="shared" ref="CX239:CY239" si="1713">SUM(CX227:CX238)</f>
        <v>0.9778</v>
      </c>
      <c r="CY239" s="31">
        <f t="shared" si="1713"/>
        <v>366.69599999999997</v>
      </c>
      <c r="CZ239" s="51"/>
      <c r="DA239" s="50">
        <f t="shared" ref="DA239:DB239" si="1714">SUM(DA227:DA238)</f>
        <v>0</v>
      </c>
      <c r="DB239" s="31">
        <f t="shared" si="1714"/>
        <v>0</v>
      </c>
      <c r="DC239" s="51"/>
      <c r="DD239" s="50">
        <f t="shared" ref="DD239:DE239" si="1715">SUM(DD227:DD238)</f>
        <v>0</v>
      </c>
      <c r="DE239" s="31">
        <f t="shared" si="1715"/>
        <v>0</v>
      </c>
      <c r="DF239" s="51"/>
      <c r="DG239" s="50">
        <f t="shared" ref="DG239:DH239" si="1716">SUM(DG227:DG238)</f>
        <v>0</v>
      </c>
      <c r="DH239" s="31">
        <f t="shared" si="1716"/>
        <v>0</v>
      </c>
      <c r="DI239" s="51"/>
      <c r="DJ239" s="50">
        <f t="shared" ref="DJ239:DK239" si="1717">SUM(DJ227:DJ238)</f>
        <v>0</v>
      </c>
      <c r="DK239" s="31">
        <f t="shared" si="1717"/>
        <v>0</v>
      </c>
      <c r="DL239" s="51"/>
      <c r="DM239" s="50">
        <f t="shared" ref="DM239:DN239" si="1718">SUM(DM227:DM238)</f>
        <v>1.512</v>
      </c>
      <c r="DN239" s="31">
        <f t="shared" si="1718"/>
        <v>19.441000000000003</v>
      </c>
      <c r="DO239" s="51"/>
      <c r="DP239" s="50">
        <f t="shared" ref="DP239:DQ239" si="1719">SUM(DP227:DP238)</f>
        <v>0</v>
      </c>
      <c r="DQ239" s="31">
        <f t="shared" si="1719"/>
        <v>0</v>
      </c>
      <c r="DR239" s="51"/>
      <c r="DS239" s="50">
        <f t="shared" ref="DS239:DT239" si="1720">SUM(DS227:DS238)</f>
        <v>0.625</v>
      </c>
      <c r="DT239" s="31">
        <f t="shared" si="1720"/>
        <v>2.8479999999999999</v>
      </c>
      <c r="DU239" s="51"/>
      <c r="DV239" s="50">
        <f t="shared" ref="DV239:DW239" si="1721">SUM(DV227:DV238)</f>
        <v>129.82581000000002</v>
      </c>
      <c r="DW239" s="31">
        <f t="shared" si="1721"/>
        <v>5877.1880000000001</v>
      </c>
      <c r="DX239" s="51"/>
      <c r="DY239" s="50">
        <f t="shared" ref="DY239:DZ239" si="1722">SUM(DY227:DY238)</f>
        <v>0</v>
      </c>
      <c r="DZ239" s="31">
        <f t="shared" si="1722"/>
        <v>0</v>
      </c>
      <c r="EA239" s="51"/>
      <c r="EB239" s="50">
        <f t="shared" ref="EB239:EC239" si="1723">SUM(EB227:EB238)</f>
        <v>2.5000000000000001E-3</v>
      </c>
      <c r="EC239" s="31">
        <f t="shared" si="1723"/>
        <v>0.02</v>
      </c>
      <c r="ED239" s="51"/>
      <c r="EE239" s="50">
        <f t="shared" ref="EE239:EF239" si="1724">SUM(EE227:EE238)</f>
        <v>0</v>
      </c>
      <c r="EF239" s="31">
        <f t="shared" si="1724"/>
        <v>0</v>
      </c>
      <c r="EG239" s="51"/>
      <c r="EH239" s="50">
        <f t="shared" ref="EH239:EI239" si="1725">SUM(EH227:EH238)</f>
        <v>0</v>
      </c>
      <c r="EI239" s="31">
        <f t="shared" si="1725"/>
        <v>0</v>
      </c>
      <c r="EJ239" s="51"/>
      <c r="EK239" s="50">
        <f t="shared" ref="EK239:EL239" si="1726">SUM(EK227:EK238)</f>
        <v>0</v>
      </c>
      <c r="EL239" s="31">
        <f t="shared" si="1726"/>
        <v>0</v>
      </c>
      <c r="EM239" s="51"/>
      <c r="EN239" s="50">
        <f t="shared" ref="EN239:EO239" si="1727">SUM(EN227:EN238)</f>
        <v>8.0974799999999991</v>
      </c>
      <c r="EO239" s="31">
        <f t="shared" si="1727"/>
        <v>301.94299999999998</v>
      </c>
      <c r="EP239" s="51"/>
      <c r="EQ239" s="50">
        <f t="shared" ref="EQ239:ER239" si="1728">SUM(EQ227:EQ238)</f>
        <v>759.8735099999999</v>
      </c>
      <c r="ER239" s="31">
        <f t="shared" si="1728"/>
        <v>66266.342999999993</v>
      </c>
      <c r="ES239" s="51"/>
      <c r="ET239" s="50">
        <f t="shared" ref="ET239:EU239" si="1729">SUM(ET227:ET238)</f>
        <v>0</v>
      </c>
      <c r="EU239" s="31">
        <f t="shared" si="1729"/>
        <v>0</v>
      </c>
      <c r="EV239" s="51"/>
      <c r="EW239" s="50">
        <f t="shared" ref="EW239:EX239" si="1730">SUM(EW227:EW238)</f>
        <v>0</v>
      </c>
      <c r="EX239" s="31">
        <f t="shared" si="1730"/>
        <v>0</v>
      </c>
      <c r="EY239" s="51"/>
      <c r="EZ239" s="50">
        <f t="shared" ref="EZ239:FA239" si="1731">SUM(EZ227:EZ238)</f>
        <v>11.168000000000001</v>
      </c>
      <c r="FA239" s="31">
        <f t="shared" si="1731"/>
        <v>10.923999999999999</v>
      </c>
      <c r="FB239" s="51"/>
      <c r="FC239" s="50">
        <f t="shared" ref="FC239:FD239" si="1732">SUM(FC227:FC238)</f>
        <v>0</v>
      </c>
      <c r="FD239" s="31">
        <f t="shared" si="1732"/>
        <v>0</v>
      </c>
      <c r="FE239" s="51"/>
      <c r="FF239" s="50">
        <f t="shared" ref="FF239:FG239" si="1733">SUM(FF227:FF238)</f>
        <v>1.5559499999999999</v>
      </c>
      <c r="FG239" s="31">
        <f t="shared" si="1733"/>
        <v>55.658999999999999</v>
      </c>
      <c r="FH239" s="51"/>
      <c r="FI239" s="50">
        <f t="shared" ref="FI239:FJ239" si="1734">SUM(FI227:FI238)</f>
        <v>0</v>
      </c>
      <c r="FJ239" s="31">
        <f t="shared" si="1734"/>
        <v>0</v>
      </c>
      <c r="FK239" s="51"/>
      <c r="FL239" s="50">
        <f t="shared" ref="FL239:FM239" si="1735">SUM(FL227:FL238)</f>
        <v>0</v>
      </c>
      <c r="FM239" s="31">
        <f t="shared" si="1735"/>
        <v>0</v>
      </c>
      <c r="FN239" s="51"/>
      <c r="FO239" s="50">
        <f t="shared" ref="FO239:FP239" si="1736">SUM(FO227:FO238)</f>
        <v>1.125</v>
      </c>
      <c r="FP239" s="31">
        <f t="shared" si="1736"/>
        <v>1027.431</v>
      </c>
      <c r="FQ239" s="51"/>
      <c r="FR239" s="50">
        <f t="shared" ref="FR239:FS239" si="1737">SUM(FR227:FR238)</f>
        <v>0</v>
      </c>
      <c r="FS239" s="31">
        <f t="shared" si="1737"/>
        <v>0</v>
      </c>
      <c r="FT239" s="51"/>
      <c r="FU239" s="50">
        <f t="shared" ref="FU239:FV239" si="1738">SUM(FU227:FU238)</f>
        <v>0</v>
      </c>
      <c r="FV239" s="31">
        <f t="shared" si="1738"/>
        <v>0</v>
      </c>
      <c r="FW239" s="51"/>
      <c r="FX239" s="50">
        <f t="shared" ref="FX239:FY239" si="1739">SUM(FX227:FX238)</f>
        <v>0.48099999999999998</v>
      </c>
      <c r="FY239" s="31">
        <f t="shared" si="1739"/>
        <v>5.0579999999999998</v>
      </c>
      <c r="FZ239" s="51"/>
      <c r="GA239" s="50">
        <f t="shared" ref="GA239:GB239" si="1740">SUM(GA227:GA238)</f>
        <v>0</v>
      </c>
      <c r="GB239" s="31">
        <f t="shared" si="1740"/>
        <v>0</v>
      </c>
      <c r="GC239" s="51"/>
      <c r="GD239" s="50">
        <f t="shared" ref="GD239:GE239" si="1741">SUM(GD227:GD238)</f>
        <v>272.32042999999999</v>
      </c>
      <c r="GE239" s="31">
        <f t="shared" si="1741"/>
        <v>25492.848000000002</v>
      </c>
      <c r="GF239" s="51"/>
      <c r="GG239" s="50">
        <f t="shared" ref="GG239:GH239" si="1742">SUM(GG227:GG238)</f>
        <v>0</v>
      </c>
      <c r="GH239" s="31">
        <f t="shared" si="1742"/>
        <v>0</v>
      </c>
      <c r="GI239" s="51"/>
      <c r="GJ239" s="50">
        <f t="shared" ref="GJ239:GK239" si="1743">SUM(GJ227:GJ238)</f>
        <v>2.7989999999999999</v>
      </c>
      <c r="GK239" s="31">
        <f t="shared" si="1743"/>
        <v>3.4870000000000001</v>
      </c>
      <c r="GL239" s="51"/>
      <c r="GM239" s="50">
        <f t="shared" ref="GM239:GN239" si="1744">SUM(GM227:GM238)</f>
        <v>387.01588000000004</v>
      </c>
      <c r="GN239" s="31">
        <f t="shared" si="1744"/>
        <v>36986.101999999999</v>
      </c>
      <c r="GO239" s="51"/>
      <c r="GP239" s="50">
        <f t="shared" ref="GP239:GQ239" si="1745">SUM(GP227:GP238)</f>
        <v>0</v>
      </c>
      <c r="GQ239" s="31">
        <f t="shared" si="1745"/>
        <v>0</v>
      </c>
      <c r="GR239" s="51"/>
      <c r="GS239" s="50">
        <f t="shared" ref="GS239:GT239" si="1746">SUM(GS227:GS238)</f>
        <v>15.22186</v>
      </c>
      <c r="GT239" s="31">
        <f t="shared" si="1746"/>
        <v>3013.3140000000003</v>
      </c>
      <c r="GU239" s="51"/>
      <c r="GV239" s="50">
        <f t="shared" ref="GV239:GW239" si="1747">SUM(GV227:GV238)</f>
        <v>0</v>
      </c>
      <c r="GW239" s="31">
        <f t="shared" si="1747"/>
        <v>0</v>
      </c>
      <c r="GX239" s="51"/>
      <c r="GY239" s="50">
        <f t="shared" ref="GY239:GZ239" si="1748">SUM(GY227:GY238)</f>
        <v>0</v>
      </c>
      <c r="GZ239" s="31">
        <f t="shared" si="1748"/>
        <v>0</v>
      </c>
      <c r="HA239" s="51"/>
      <c r="HB239" s="50">
        <f t="shared" ref="HB239:HC239" si="1749">SUM(HB227:HB238)</f>
        <v>0</v>
      </c>
      <c r="HC239" s="31">
        <f t="shared" si="1749"/>
        <v>0</v>
      </c>
      <c r="HD239" s="51"/>
      <c r="HE239" s="50">
        <f t="shared" ref="HE239:HF239" si="1750">SUM(HE227:HE238)</f>
        <v>161.78620000000004</v>
      </c>
      <c r="HF239" s="31">
        <f t="shared" si="1750"/>
        <v>2071.6510000000003</v>
      </c>
      <c r="HG239" s="51"/>
      <c r="HH239" s="50">
        <f t="shared" ref="HH239:HI239" si="1751">SUM(HH227:HH238)</f>
        <v>3.8144</v>
      </c>
      <c r="HI239" s="31">
        <f t="shared" si="1751"/>
        <v>249.83800000000002</v>
      </c>
      <c r="HJ239" s="51"/>
      <c r="HK239" s="50">
        <f t="shared" ref="HK239:HL239" si="1752">SUM(HK227:HK238)</f>
        <v>0</v>
      </c>
      <c r="HL239" s="31">
        <f t="shared" si="1752"/>
        <v>0</v>
      </c>
      <c r="HM239" s="51"/>
      <c r="HN239" s="50">
        <f t="shared" ref="HN239:HO239" si="1753">SUM(HN227:HN238)</f>
        <v>0</v>
      </c>
      <c r="HO239" s="31">
        <f t="shared" si="1753"/>
        <v>0</v>
      </c>
      <c r="HP239" s="51"/>
      <c r="HQ239" s="50">
        <f t="shared" ref="HQ239:HR239" si="1754">SUM(HQ227:HQ238)</f>
        <v>0</v>
      </c>
      <c r="HR239" s="31">
        <f t="shared" si="1754"/>
        <v>0</v>
      </c>
      <c r="HS239" s="51"/>
      <c r="HT239" s="50">
        <f t="shared" ref="HT239:HU239" si="1755">SUM(HT227:HT238)</f>
        <v>47.641000000000005</v>
      </c>
      <c r="HU239" s="31">
        <f t="shared" si="1755"/>
        <v>5276.0159999999996</v>
      </c>
      <c r="HV239" s="51"/>
      <c r="HW239" s="50">
        <f t="shared" ref="HW239:HX239" si="1756">SUM(HW227:HW238)</f>
        <v>73.342420000000004</v>
      </c>
      <c r="HX239" s="31">
        <f t="shared" si="1756"/>
        <v>12245.403</v>
      </c>
      <c r="HY239" s="51"/>
      <c r="HZ239" s="50">
        <f t="shared" ref="HZ239:IA239" si="1757">SUM(HZ227:HZ238)</f>
        <v>0.34028000000000003</v>
      </c>
      <c r="IA239" s="31">
        <f t="shared" si="1757"/>
        <v>127.676</v>
      </c>
      <c r="IB239" s="51"/>
      <c r="IC239" s="50"/>
      <c r="ID239" s="31"/>
      <c r="IE239" s="51"/>
      <c r="IF239" s="50"/>
      <c r="IG239" s="31"/>
      <c r="IH239" s="51"/>
      <c r="II239" s="50"/>
      <c r="IJ239" s="31"/>
      <c r="IK239" s="51"/>
      <c r="IL239" s="50"/>
      <c r="IM239" s="31"/>
      <c r="IN239" s="51"/>
      <c r="IO239" s="50"/>
      <c r="IP239" s="31"/>
      <c r="IQ239" s="51"/>
      <c r="IR239" s="50">
        <f t="shared" ref="IR239:IS239" si="1758">SUM(IR227:IR238)</f>
        <v>42.591999999999999</v>
      </c>
      <c r="IS239" s="31">
        <f t="shared" si="1758"/>
        <v>155.137</v>
      </c>
      <c r="IT239" s="51"/>
      <c r="IU239" s="32">
        <f t="shared" si="1678"/>
        <v>5262.9428800000014</v>
      </c>
      <c r="IV239" s="33">
        <f t="shared" si="1679"/>
        <v>414912.49699999992</v>
      </c>
    </row>
    <row r="240" spans="1:256" ht="16.2" customHeight="1" x14ac:dyDescent="0.3">
      <c r="A240" s="64">
        <v>2022</v>
      </c>
      <c r="B240" s="65" t="s">
        <v>5</v>
      </c>
      <c r="C240" s="48">
        <v>0</v>
      </c>
      <c r="D240" s="11">
        <v>0</v>
      </c>
      <c r="E240" s="49">
        <f>IF(C240=0,0,D240/C240*1000)</f>
        <v>0</v>
      </c>
      <c r="F240" s="48">
        <v>0</v>
      </c>
      <c r="G240" s="11">
        <v>0</v>
      </c>
      <c r="H240" s="49">
        <f t="shared" ref="H240:H251" si="1759">IF(F240=0,0,G240/F240*1000)</f>
        <v>0</v>
      </c>
      <c r="I240" s="48">
        <v>0</v>
      </c>
      <c r="J240" s="11">
        <v>0</v>
      </c>
      <c r="K240" s="49">
        <f t="shared" ref="K240:K251" si="1760">IF(I240=0,0,J240/I240*1000)</f>
        <v>0</v>
      </c>
      <c r="L240" s="48">
        <v>0</v>
      </c>
      <c r="M240" s="11">
        <v>0</v>
      </c>
      <c r="N240" s="49">
        <f t="shared" ref="N240:N251" si="1761">IF(L240=0,0,M240/L240*1000)</f>
        <v>0</v>
      </c>
      <c r="O240" s="48">
        <v>0</v>
      </c>
      <c r="P240" s="11">
        <v>0</v>
      </c>
      <c r="Q240" s="49">
        <f t="shared" ref="Q240:Q251" si="1762">IF(O240=0,0,P240/O240*1000)</f>
        <v>0</v>
      </c>
      <c r="R240" s="80">
        <v>31.572369999999999</v>
      </c>
      <c r="S240" s="11">
        <v>1527.992</v>
      </c>
      <c r="T240" s="49">
        <f t="shared" ref="T240:T251" si="1763">IF(R240=0,0,S240/R240*1000)</f>
        <v>48396.493516324561</v>
      </c>
      <c r="U240" s="48">
        <v>0</v>
      </c>
      <c r="V240" s="11">
        <v>0</v>
      </c>
      <c r="W240" s="49">
        <f t="shared" ref="W240:W251" si="1764">IF(U240=0,0,V240/U240*1000)</f>
        <v>0</v>
      </c>
      <c r="X240" s="80">
        <v>42.009519999999995</v>
      </c>
      <c r="Y240" s="11">
        <v>3354.6480000000001</v>
      </c>
      <c r="Z240" s="49">
        <f t="shared" ref="Z240:Z251" si="1765">IF(X240=0,0,Y240/X240*1000)</f>
        <v>79854.471081792915</v>
      </c>
      <c r="AA240" s="48">
        <v>0</v>
      </c>
      <c r="AB240" s="11">
        <v>0</v>
      </c>
      <c r="AC240" s="49">
        <f t="shared" ref="AC240:AC251" si="1766">IF(AA240=0,0,AB240/AA240*1000)</f>
        <v>0</v>
      </c>
      <c r="AD240" s="48">
        <v>0</v>
      </c>
      <c r="AE240" s="11">
        <v>0</v>
      </c>
      <c r="AF240" s="49">
        <f t="shared" ref="AF240:AF251" si="1767">IF(AD240=0,0,AE240/AD240*1000)</f>
        <v>0</v>
      </c>
      <c r="AG240" s="48">
        <v>0</v>
      </c>
      <c r="AH240" s="11">
        <v>0</v>
      </c>
      <c r="AI240" s="49">
        <f t="shared" ref="AI240:AI251" si="1768">IF(AG240=0,0,AH240/AG240*1000)</f>
        <v>0</v>
      </c>
      <c r="AJ240" s="48">
        <v>0</v>
      </c>
      <c r="AK240" s="11">
        <v>0</v>
      </c>
      <c r="AL240" s="49">
        <f t="shared" ref="AL240:AL251" si="1769">IF(AJ240=0,0,AK240/AJ240*1000)</f>
        <v>0</v>
      </c>
      <c r="AM240" s="80">
        <v>2.9</v>
      </c>
      <c r="AN240" s="11">
        <v>789.952</v>
      </c>
      <c r="AO240" s="49">
        <f t="shared" ref="AO240:AO251" si="1770">IF(AM240=0,0,AN240/AM240*1000)</f>
        <v>272397.24137931032</v>
      </c>
      <c r="AP240" s="80">
        <v>0.23</v>
      </c>
      <c r="AQ240" s="11">
        <v>1.5</v>
      </c>
      <c r="AR240" s="49">
        <f t="shared" ref="AR240:AR251" si="1771">IF(AP240=0,0,AQ240/AP240*1000)</f>
        <v>6521.7391304347821</v>
      </c>
      <c r="AS240" s="48">
        <v>0</v>
      </c>
      <c r="AT240" s="11">
        <v>0</v>
      </c>
      <c r="AU240" s="49">
        <f t="shared" ref="AU240:AU251" si="1772">IF(AS240=0,0,AT240/AS240*1000)</f>
        <v>0</v>
      </c>
      <c r="AV240" s="48">
        <v>0</v>
      </c>
      <c r="AW240" s="11">
        <v>0</v>
      </c>
      <c r="AX240" s="49">
        <f t="shared" ref="AX240:AX251" si="1773">IF(AV240=0,0,AW240/AV240*1000)</f>
        <v>0</v>
      </c>
      <c r="AY240" s="80">
        <v>24.042000000000002</v>
      </c>
      <c r="AZ240" s="11">
        <v>2106.3919999999998</v>
      </c>
      <c r="BA240" s="49">
        <f t="shared" ref="BA240:BA251" si="1774">IF(AY240=0,0,AZ240/AY240*1000)</f>
        <v>87613.010564844837</v>
      </c>
      <c r="BB240" s="48">
        <v>0</v>
      </c>
      <c r="BC240" s="11">
        <v>0</v>
      </c>
      <c r="BD240" s="49">
        <f t="shared" ref="BD240:BD251" si="1775">IF(BB240=0,0,BC240/BB240*1000)</f>
        <v>0</v>
      </c>
      <c r="BE240" s="80">
        <v>15.47668</v>
      </c>
      <c r="BF240" s="11">
        <v>2448.0030000000002</v>
      </c>
      <c r="BG240" s="49">
        <f t="shared" ref="BG240:BG251" si="1776">IF(BE240=0,0,BF240/BE240*1000)</f>
        <v>158173.65223032332</v>
      </c>
      <c r="BH240" s="48">
        <v>0</v>
      </c>
      <c r="BI240" s="11">
        <v>0</v>
      </c>
      <c r="BJ240" s="49">
        <f t="shared" ref="BJ240:BJ251" si="1777">IF(BH240=0,0,BI240/BH240*1000)</f>
        <v>0</v>
      </c>
      <c r="BK240" s="80">
        <v>48.345999999999997</v>
      </c>
      <c r="BL240" s="11">
        <v>4778.0140000000001</v>
      </c>
      <c r="BM240" s="49">
        <f t="shared" ref="BM240:BM251" si="1778">IF(BK240=0,0,BL240/BK240*1000)</f>
        <v>98829.561907913798</v>
      </c>
      <c r="BN240" s="48">
        <v>0</v>
      </c>
      <c r="BO240" s="11">
        <v>0</v>
      </c>
      <c r="BP240" s="49">
        <f t="shared" ref="BP240:BP251" si="1779">IF(BN240=0,0,BO240/BN240*1000)</f>
        <v>0</v>
      </c>
      <c r="BQ240" s="80">
        <v>92.597719999999995</v>
      </c>
      <c r="BR240" s="11">
        <v>7146.9989999999998</v>
      </c>
      <c r="BS240" s="49">
        <f t="shared" ref="BS240:BS251" si="1780">IF(BQ240=0,0,BR240/BQ240*1000)</f>
        <v>77183.315096743201</v>
      </c>
      <c r="BT240" s="48">
        <v>0</v>
      </c>
      <c r="BU240" s="11">
        <v>0</v>
      </c>
      <c r="BV240" s="49">
        <f t="shared" ref="BV240:BV251" si="1781">IF(BT240=0,0,BU240/BT240*1000)</f>
        <v>0</v>
      </c>
      <c r="BW240" s="48">
        <v>0</v>
      </c>
      <c r="BX240" s="11">
        <v>0</v>
      </c>
      <c r="BY240" s="49">
        <f t="shared" ref="BY240:BY251" si="1782">IF(BW240=0,0,BX240/BW240*1000)</f>
        <v>0</v>
      </c>
      <c r="BZ240" s="48">
        <v>0</v>
      </c>
      <c r="CA240" s="11">
        <v>0</v>
      </c>
      <c r="CB240" s="49">
        <f t="shared" ref="CB240:CB251" si="1783">IF(BZ240=0,0,CA240/BZ240*1000)</f>
        <v>0</v>
      </c>
      <c r="CC240" s="48">
        <v>0</v>
      </c>
      <c r="CD240" s="11">
        <v>0</v>
      </c>
      <c r="CE240" s="49">
        <f t="shared" ref="CE240:CE251" si="1784">IF(CC240=0,0,CD240/CC240*1000)</f>
        <v>0</v>
      </c>
      <c r="CF240" s="80">
        <v>6.5935899999999998</v>
      </c>
      <c r="CG240" s="11">
        <v>2078.5479999999998</v>
      </c>
      <c r="CH240" s="49">
        <f t="shared" ref="CH240:CH251" si="1785">IF(CF240=0,0,CG240/CF240*1000)</f>
        <v>315237.67780526238</v>
      </c>
      <c r="CI240" s="80">
        <v>6.62</v>
      </c>
      <c r="CJ240" s="11">
        <v>1256.1859999999999</v>
      </c>
      <c r="CK240" s="49">
        <f t="shared" ref="CK240:CK251" si="1786">IF(CI240=0,0,CJ240/CI240*1000)</f>
        <v>189756.19335347431</v>
      </c>
      <c r="CL240" s="48">
        <v>0</v>
      </c>
      <c r="CM240" s="11">
        <v>0</v>
      </c>
      <c r="CN240" s="49">
        <f t="shared" ref="CN240:CN251" si="1787">IF(CL240=0,0,CM240/CL240*1000)</f>
        <v>0</v>
      </c>
      <c r="CO240" s="48">
        <v>0</v>
      </c>
      <c r="CP240" s="11">
        <v>0</v>
      </c>
      <c r="CQ240" s="49">
        <f t="shared" ref="CQ240:CQ251" si="1788">IF(CO240=0,0,CP240/CO240*1000)</f>
        <v>0</v>
      </c>
      <c r="CR240" s="48">
        <v>0</v>
      </c>
      <c r="CS240" s="11">
        <v>0</v>
      </c>
      <c r="CT240" s="49">
        <f t="shared" ref="CT240:CT251" si="1789">IF(CR240=0,0,CS240/CR240*1000)</f>
        <v>0</v>
      </c>
      <c r="CU240" s="80">
        <v>14.45918</v>
      </c>
      <c r="CV240" s="11">
        <v>1413.0119999999999</v>
      </c>
      <c r="CW240" s="49">
        <f t="shared" ref="CW240:CW251" si="1790">IF(CU240=0,0,CV240/CU240*1000)</f>
        <v>97724.213959574467</v>
      </c>
      <c r="CX240" s="80">
        <v>3.5499999999999998E-3</v>
      </c>
      <c r="CY240" s="11">
        <v>28.077999999999999</v>
      </c>
      <c r="CZ240" s="75">
        <f t="shared" ref="CZ240:CZ251" si="1791">IF(CX240=0,0,CY240/CX240*1000)</f>
        <v>7909295.7746478878</v>
      </c>
      <c r="DA240" s="48">
        <v>0</v>
      </c>
      <c r="DB240" s="11">
        <v>0</v>
      </c>
      <c r="DC240" s="49">
        <f t="shared" ref="DC240:DC251" si="1792">IF(DA240=0,0,DB240/DA240*1000)</f>
        <v>0</v>
      </c>
      <c r="DD240" s="48">
        <v>0</v>
      </c>
      <c r="DE240" s="11">
        <v>0</v>
      </c>
      <c r="DF240" s="49">
        <f t="shared" ref="DF240:DF251" si="1793">IF(DD240=0,0,DE240/DD240*1000)</f>
        <v>0</v>
      </c>
      <c r="DG240" s="48">
        <v>0</v>
      </c>
      <c r="DH240" s="11">
        <v>0</v>
      </c>
      <c r="DI240" s="49">
        <f t="shared" ref="DI240:DI251" si="1794">IF(DG240=0,0,DH240/DG240*1000)</f>
        <v>0</v>
      </c>
      <c r="DJ240" s="48">
        <v>0</v>
      </c>
      <c r="DK240" s="11">
        <v>0</v>
      </c>
      <c r="DL240" s="49">
        <f t="shared" ref="DL240:DL251" si="1795">IF(DJ240=0,0,DK240/DJ240*1000)</f>
        <v>0</v>
      </c>
      <c r="DM240" s="48">
        <v>0</v>
      </c>
      <c r="DN240" s="11">
        <v>0</v>
      </c>
      <c r="DO240" s="49">
        <f t="shared" ref="DO240:DO251" si="1796">IF(DM240=0,0,DN240/DM240*1000)</f>
        <v>0</v>
      </c>
      <c r="DP240" s="48">
        <v>0</v>
      </c>
      <c r="DQ240" s="11">
        <v>0</v>
      </c>
      <c r="DR240" s="49">
        <f t="shared" ref="DR240:DR251" si="1797">IF(DP240=0,0,DQ240/DP240*1000)</f>
        <v>0</v>
      </c>
      <c r="DS240" s="48">
        <v>0</v>
      </c>
      <c r="DT240" s="11">
        <v>0</v>
      </c>
      <c r="DU240" s="49">
        <f t="shared" ref="DU240:DU251" si="1798">IF(DS240=0,0,DT240/DS240*1000)</f>
        <v>0</v>
      </c>
      <c r="DV240" s="80">
        <v>22.125</v>
      </c>
      <c r="DW240" s="11">
        <v>963.68200000000002</v>
      </c>
      <c r="DX240" s="49">
        <f t="shared" ref="DX240:DX251" si="1799">IF(DV240=0,0,DW240/DV240*1000)</f>
        <v>43556.248587570619</v>
      </c>
      <c r="DY240" s="48">
        <v>0</v>
      </c>
      <c r="DZ240" s="11">
        <v>0</v>
      </c>
      <c r="EA240" s="49">
        <f t="shared" ref="EA240:EA251" si="1800">IF(DY240=0,0,DZ240/DY240*1000)</f>
        <v>0</v>
      </c>
      <c r="EB240" s="48">
        <v>0</v>
      </c>
      <c r="EC240" s="11">
        <v>0</v>
      </c>
      <c r="ED240" s="49">
        <f t="shared" ref="ED240:ED251" si="1801">IF(EB240=0,0,EC240/EB240*1000)</f>
        <v>0</v>
      </c>
      <c r="EE240" s="48">
        <v>0</v>
      </c>
      <c r="EF240" s="11">
        <v>0</v>
      </c>
      <c r="EG240" s="49">
        <f t="shared" ref="EG240:EG251" si="1802">IF(EE240=0,0,EF240/EE240*1000)</f>
        <v>0</v>
      </c>
      <c r="EH240" s="48">
        <v>0</v>
      </c>
      <c r="EI240" s="11">
        <v>0</v>
      </c>
      <c r="EJ240" s="49">
        <f t="shared" ref="EJ240:EJ251" si="1803">IF(EH240=0,0,EI240/EH240*1000)</f>
        <v>0</v>
      </c>
      <c r="EK240" s="48">
        <v>0</v>
      </c>
      <c r="EL240" s="11">
        <v>0</v>
      </c>
      <c r="EM240" s="49">
        <f t="shared" ref="EM240:EM251" si="1804">IF(EK240=0,0,EL240/EK240*1000)</f>
        <v>0</v>
      </c>
      <c r="EN240" s="80">
        <v>0.17357</v>
      </c>
      <c r="EO240" s="11">
        <v>15.99</v>
      </c>
      <c r="EP240" s="49">
        <f t="shared" ref="EP240:EP251" si="1805">IF(EN240=0,0,EO240/EN240*1000)</f>
        <v>92124.21501411534</v>
      </c>
      <c r="EQ240" s="80">
        <v>43.019460000000002</v>
      </c>
      <c r="ER240" s="11">
        <v>3818.8470000000002</v>
      </c>
      <c r="ES240" s="49">
        <f t="shared" ref="ES240:ES251" si="1806">IF(EQ240=0,0,ER240/EQ240*1000)</f>
        <v>88770.221662475538</v>
      </c>
      <c r="ET240" s="48">
        <v>0</v>
      </c>
      <c r="EU240" s="11">
        <v>0</v>
      </c>
      <c r="EV240" s="49">
        <f t="shared" ref="EV240:EV251" si="1807">IF(ET240=0,0,EU240/ET240*1000)</f>
        <v>0</v>
      </c>
      <c r="EW240" s="48">
        <v>0</v>
      </c>
      <c r="EX240" s="11">
        <v>0</v>
      </c>
      <c r="EY240" s="49">
        <f t="shared" ref="EY240:EY251" si="1808">IF(EW240=0,0,EX240/EW240*1000)</f>
        <v>0</v>
      </c>
      <c r="EZ240" s="48">
        <v>0</v>
      </c>
      <c r="FA240" s="11">
        <v>0</v>
      </c>
      <c r="FB240" s="49">
        <f t="shared" ref="FB240:FB251" si="1809">IF(EZ240=0,0,FA240/EZ240*1000)</f>
        <v>0</v>
      </c>
      <c r="FC240" s="48">
        <v>0</v>
      </c>
      <c r="FD240" s="11">
        <v>0</v>
      </c>
      <c r="FE240" s="49">
        <f t="shared" ref="FE240:FE251" si="1810">IF(FC240=0,0,FD240/FC240*1000)</f>
        <v>0</v>
      </c>
      <c r="FF240" s="48">
        <v>0</v>
      </c>
      <c r="FG240" s="11">
        <v>0</v>
      </c>
      <c r="FH240" s="49">
        <f t="shared" ref="FH240:FH251" si="1811">IF(FF240=0,0,FG240/FF240*1000)</f>
        <v>0</v>
      </c>
      <c r="FI240" s="48">
        <v>0</v>
      </c>
      <c r="FJ240" s="11">
        <v>0</v>
      </c>
      <c r="FK240" s="49">
        <f t="shared" ref="FK240:FK251" si="1812">IF(FI240=0,0,FJ240/FI240*1000)</f>
        <v>0</v>
      </c>
      <c r="FL240" s="48">
        <v>0</v>
      </c>
      <c r="FM240" s="11">
        <v>0</v>
      </c>
      <c r="FN240" s="49">
        <f t="shared" ref="FN240:FN251" si="1813">IF(FL240=0,0,FM240/FL240*1000)</f>
        <v>0</v>
      </c>
      <c r="FO240" s="48">
        <v>0</v>
      </c>
      <c r="FP240" s="11">
        <v>0</v>
      </c>
      <c r="FQ240" s="49">
        <f t="shared" ref="FQ240:FQ251" si="1814">IF(FO240=0,0,FP240/FO240*1000)</f>
        <v>0</v>
      </c>
      <c r="FR240" s="48">
        <v>0</v>
      </c>
      <c r="FS240" s="11">
        <v>0</v>
      </c>
      <c r="FT240" s="49">
        <f t="shared" ref="FT240:FT251" si="1815">IF(FR240=0,0,FS240/FR240*1000)</f>
        <v>0</v>
      </c>
      <c r="FU240" s="48">
        <v>0</v>
      </c>
      <c r="FV240" s="11">
        <v>0</v>
      </c>
      <c r="FW240" s="49">
        <f t="shared" ref="FW240:FW251" si="1816">IF(FU240=0,0,FV240/FU240*1000)</f>
        <v>0</v>
      </c>
      <c r="FX240" s="48">
        <v>0</v>
      </c>
      <c r="FY240" s="11">
        <v>0</v>
      </c>
      <c r="FZ240" s="49">
        <f t="shared" ref="FZ240:FZ251" si="1817">IF(FX240=0,0,FY240/FX240*1000)</f>
        <v>0</v>
      </c>
      <c r="GA240" s="48">
        <v>0</v>
      </c>
      <c r="GB240" s="11">
        <v>0</v>
      </c>
      <c r="GC240" s="49">
        <f t="shared" ref="GC240:GC251" si="1818">IF(GA240=0,0,GB240/GA240*1000)</f>
        <v>0</v>
      </c>
      <c r="GD240" s="80">
        <v>30.690939999999998</v>
      </c>
      <c r="GE240" s="11">
        <v>3308.703</v>
      </c>
      <c r="GF240" s="49">
        <f t="shared" ref="GF240:GF251" si="1819">IF(GD240=0,0,GE240/GD240*1000)</f>
        <v>107807.15742170166</v>
      </c>
      <c r="GG240" s="48">
        <v>0</v>
      </c>
      <c r="GH240" s="11">
        <v>0</v>
      </c>
      <c r="GI240" s="49">
        <f t="shared" ref="GI240:GI251" si="1820">IF(GG240=0,0,GH240/GG240*1000)</f>
        <v>0</v>
      </c>
      <c r="GJ240" s="48">
        <v>0</v>
      </c>
      <c r="GK240" s="11">
        <v>0</v>
      </c>
      <c r="GL240" s="49">
        <f t="shared" ref="GL240:GL251" si="1821">IF(GJ240=0,0,GK240/GJ240*1000)</f>
        <v>0</v>
      </c>
      <c r="GM240" s="80">
        <v>14.52</v>
      </c>
      <c r="GN240" s="11">
        <v>1270.1980000000001</v>
      </c>
      <c r="GO240" s="49">
        <f t="shared" ref="GO240:GO251" si="1822">IF(GM240=0,0,GN240/GM240*1000)</f>
        <v>87479.201101928382</v>
      </c>
      <c r="GP240" s="48">
        <v>0</v>
      </c>
      <c r="GQ240" s="11">
        <v>0</v>
      </c>
      <c r="GR240" s="49">
        <f t="shared" ref="GR240:GR251" si="1823">IF(GP240=0,0,GQ240/GP240*1000)</f>
        <v>0</v>
      </c>
      <c r="GS240" s="80">
        <v>1.1414900000000001</v>
      </c>
      <c r="GT240" s="11">
        <v>340.81299999999999</v>
      </c>
      <c r="GU240" s="49">
        <f t="shared" ref="GU240:GU251" si="1824">IF(GS240=0,0,GT240/GS240*1000)</f>
        <v>298568.53761311964</v>
      </c>
      <c r="GV240" s="48">
        <v>0</v>
      </c>
      <c r="GW240" s="11">
        <v>0</v>
      </c>
      <c r="GX240" s="49">
        <f t="shared" ref="GX240:GX251" si="1825">IF(GV240=0,0,GW240/GV240*1000)</f>
        <v>0</v>
      </c>
      <c r="GY240" s="48">
        <v>0</v>
      </c>
      <c r="GZ240" s="11">
        <v>0</v>
      </c>
      <c r="HA240" s="49">
        <f t="shared" ref="HA240:HA251" si="1826">IF(GY240=0,0,GZ240/GY240*1000)</f>
        <v>0</v>
      </c>
      <c r="HB240" s="48">
        <v>0</v>
      </c>
      <c r="HC240" s="11">
        <v>0</v>
      </c>
      <c r="HD240" s="49">
        <f t="shared" ref="HD240:HD251" si="1827">IF(HB240=0,0,HC240/HB240*1000)</f>
        <v>0</v>
      </c>
      <c r="HE240" s="80">
        <v>17.28</v>
      </c>
      <c r="HF240" s="11">
        <v>345.56400000000002</v>
      </c>
      <c r="HG240" s="49">
        <f t="shared" ref="HG240:HG251" si="1828">IF(HE240=0,0,HF240/HE240*1000)</f>
        <v>19997.916666666664</v>
      </c>
      <c r="HH240" s="48">
        <v>0</v>
      </c>
      <c r="HI240" s="11">
        <v>0</v>
      </c>
      <c r="HJ240" s="49">
        <f t="shared" ref="HJ240:HJ251" si="1829">IF(HH240=0,0,HI240/HH240*1000)</f>
        <v>0</v>
      </c>
      <c r="HK240" s="48">
        <v>0</v>
      </c>
      <c r="HL240" s="11">
        <v>0</v>
      </c>
      <c r="HM240" s="49">
        <f t="shared" ref="HM240:HM251" si="1830">IF(HK240=0,0,HL240/HK240*1000)</f>
        <v>0</v>
      </c>
      <c r="HN240" s="48">
        <v>0</v>
      </c>
      <c r="HO240" s="11">
        <v>0</v>
      </c>
      <c r="HP240" s="49">
        <f t="shared" ref="HP240:HP251" si="1831">IF(HN240=0,0,HO240/HN240*1000)</f>
        <v>0</v>
      </c>
      <c r="HQ240" s="48">
        <v>0</v>
      </c>
      <c r="HR240" s="11">
        <v>0</v>
      </c>
      <c r="HS240" s="49">
        <f t="shared" ref="HS240:HS251" si="1832">IF(HQ240=0,0,HR240/HQ240*1000)</f>
        <v>0</v>
      </c>
      <c r="HT240" s="80">
        <v>0.2</v>
      </c>
      <c r="HU240" s="11">
        <v>85.989000000000004</v>
      </c>
      <c r="HV240" s="49">
        <f t="shared" ref="HV240:HV251" si="1833">IF(HT240=0,0,HU240/HT240*1000)</f>
        <v>429945</v>
      </c>
      <c r="HW240" s="80">
        <v>18.026679999999999</v>
      </c>
      <c r="HX240" s="11">
        <v>1482.925</v>
      </c>
      <c r="HY240" s="49">
        <f t="shared" ref="HY240:HY251" si="1834">IF(HW240=0,0,HX240/HW240*1000)</f>
        <v>82262.790486101701</v>
      </c>
      <c r="HZ240" s="80">
        <v>1.09E-2</v>
      </c>
      <c r="IA240" s="11">
        <v>0.93899999999999995</v>
      </c>
      <c r="IB240" s="49">
        <f t="shared" ref="IB240:IB251" si="1835">IF(HZ240=0,0,IA240/HZ240*1000)</f>
        <v>86146.788990825677</v>
      </c>
      <c r="IC240" s="48"/>
      <c r="ID240" s="11"/>
      <c r="IE240" s="49"/>
      <c r="IF240" s="48"/>
      <c r="IG240" s="11"/>
      <c r="IH240" s="49"/>
      <c r="II240" s="48"/>
      <c r="IJ240" s="11"/>
      <c r="IK240" s="49"/>
      <c r="IL240" s="48"/>
      <c r="IM240" s="11"/>
      <c r="IN240" s="49"/>
      <c r="IO240" s="48"/>
      <c r="IP240" s="11"/>
      <c r="IQ240" s="49"/>
      <c r="IR240" s="80">
        <v>13.03</v>
      </c>
      <c r="IS240" s="11">
        <v>76.45</v>
      </c>
      <c r="IT240" s="49">
        <f t="shared" ref="IT240:IT251" si="1836">IF(IR240=0,0,IS240/IR240*1000)</f>
        <v>5867.2294704528022</v>
      </c>
      <c r="IU240" s="10">
        <f>SUMIF($C$5:$IT$5,"Ton",C240:IT240)</f>
        <v>445.06864999999993</v>
      </c>
      <c r="IV240" s="15">
        <f>SUMIF($C$5:$IT$5,"F*",C240:IT240)</f>
        <v>38639.423999999999</v>
      </c>
    </row>
    <row r="241" spans="1:256" x14ac:dyDescent="0.3">
      <c r="A241" s="64">
        <v>2022</v>
      </c>
      <c r="B241" s="65" t="s">
        <v>6</v>
      </c>
      <c r="C241" s="48">
        <v>0</v>
      </c>
      <c r="D241" s="11">
        <v>0</v>
      </c>
      <c r="E241" s="49">
        <f t="shared" ref="E241:E242" si="1837">IF(C241=0,0,D241/C241*1000)</f>
        <v>0</v>
      </c>
      <c r="F241" s="48">
        <v>0</v>
      </c>
      <c r="G241" s="11">
        <v>0</v>
      </c>
      <c r="H241" s="49">
        <f t="shared" si="1759"/>
        <v>0</v>
      </c>
      <c r="I241" s="48">
        <v>0</v>
      </c>
      <c r="J241" s="11">
        <v>0</v>
      </c>
      <c r="K241" s="49">
        <f t="shared" si="1760"/>
        <v>0</v>
      </c>
      <c r="L241" s="48">
        <v>0</v>
      </c>
      <c r="M241" s="11">
        <v>0</v>
      </c>
      <c r="N241" s="49">
        <f t="shared" si="1761"/>
        <v>0</v>
      </c>
      <c r="O241" s="48">
        <v>0</v>
      </c>
      <c r="P241" s="11">
        <v>0</v>
      </c>
      <c r="Q241" s="49">
        <f t="shared" si="1762"/>
        <v>0</v>
      </c>
      <c r="R241" s="80">
        <v>28.86393</v>
      </c>
      <c r="S241" s="11">
        <v>1592.0940000000001</v>
      </c>
      <c r="T241" s="49">
        <f t="shared" si="1763"/>
        <v>55158.601063680522</v>
      </c>
      <c r="U241" s="48">
        <v>0</v>
      </c>
      <c r="V241" s="11">
        <v>0</v>
      </c>
      <c r="W241" s="49">
        <f t="shared" si="1764"/>
        <v>0</v>
      </c>
      <c r="X241" s="80">
        <v>3.9678200000000001</v>
      </c>
      <c r="Y241" s="11">
        <v>476.23099999999999</v>
      </c>
      <c r="Z241" s="49">
        <f t="shared" si="1765"/>
        <v>120023.33775221658</v>
      </c>
      <c r="AA241" s="48">
        <v>0</v>
      </c>
      <c r="AB241" s="11">
        <v>0</v>
      </c>
      <c r="AC241" s="49">
        <f t="shared" si="1766"/>
        <v>0</v>
      </c>
      <c r="AD241" s="48">
        <v>0</v>
      </c>
      <c r="AE241" s="11">
        <v>0</v>
      </c>
      <c r="AF241" s="49">
        <f t="shared" si="1767"/>
        <v>0</v>
      </c>
      <c r="AG241" s="48">
        <v>0</v>
      </c>
      <c r="AH241" s="11">
        <v>0</v>
      </c>
      <c r="AI241" s="49">
        <f t="shared" si="1768"/>
        <v>0</v>
      </c>
      <c r="AJ241" s="48">
        <v>0</v>
      </c>
      <c r="AK241" s="11">
        <v>0</v>
      </c>
      <c r="AL241" s="49">
        <f t="shared" si="1769"/>
        <v>0</v>
      </c>
      <c r="AM241" s="80">
        <v>1.2250000000000001</v>
      </c>
      <c r="AN241" s="11">
        <v>358.07499999999999</v>
      </c>
      <c r="AO241" s="49">
        <f t="shared" si="1770"/>
        <v>292306.12244897959</v>
      </c>
      <c r="AP241" s="80">
        <v>0.44</v>
      </c>
      <c r="AQ241" s="11">
        <v>4.1779999999999999</v>
      </c>
      <c r="AR241" s="49">
        <f t="shared" si="1771"/>
        <v>9495.454545454546</v>
      </c>
      <c r="AS241" s="48">
        <v>0</v>
      </c>
      <c r="AT241" s="11">
        <v>0</v>
      </c>
      <c r="AU241" s="49">
        <f t="shared" si="1772"/>
        <v>0</v>
      </c>
      <c r="AV241" s="48">
        <v>0</v>
      </c>
      <c r="AW241" s="11">
        <v>0</v>
      </c>
      <c r="AX241" s="49">
        <f t="shared" si="1773"/>
        <v>0</v>
      </c>
      <c r="AY241" s="80">
        <v>40</v>
      </c>
      <c r="AZ241" s="11">
        <v>2295.8490000000002</v>
      </c>
      <c r="BA241" s="49">
        <f t="shared" si="1774"/>
        <v>57396.224999999999</v>
      </c>
      <c r="BB241" s="48">
        <v>0</v>
      </c>
      <c r="BC241" s="11">
        <v>0</v>
      </c>
      <c r="BD241" s="49">
        <f t="shared" si="1775"/>
        <v>0</v>
      </c>
      <c r="BE241" s="80">
        <v>8.6934500000000003</v>
      </c>
      <c r="BF241" s="11">
        <v>2036.6690000000001</v>
      </c>
      <c r="BG241" s="49">
        <f t="shared" si="1776"/>
        <v>234276.26546422884</v>
      </c>
      <c r="BH241" s="48">
        <v>0</v>
      </c>
      <c r="BI241" s="11">
        <v>0</v>
      </c>
      <c r="BJ241" s="49">
        <f t="shared" si="1777"/>
        <v>0</v>
      </c>
      <c r="BK241" s="48">
        <v>0</v>
      </c>
      <c r="BL241" s="11">
        <v>0</v>
      </c>
      <c r="BM241" s="49">
        <f t="shared" si="1778"/>
        <v>0</v>
      </c>
      <c r="BN241" s="48">
        <v>0</v>
      </c>
      <c r="BO241" s="11">
        <v>0</v>
      </c>
      <c r="BP241" s="49">
        <f t="shared" si="1779"/>
        <v>0</v>
      </c>
      <c r="BQ241" s="80">
        <v>59.26446</v>
      </c>
      <c r="BR241" s="11">
        <v>3879.482</v>
      </c>
      <c r="BS241" s="49">
        <f t="shared" si="1780"/>
        <v>65460.513771660117</v>
      </c>
      <c r="BT241" s="80">
        <v>0.375</v>
      </c>
      <c r="BU241" s="11">
        <v>1.5620000000000001</v>
      </c>
      <c r="BV241" s="49">
        <f t="shared" si="1781"/>
        <v>4165.3333333333339</v>
      </c>
      <c r="BW241" s="48">
        <v>0</v>
      </c>
      <c r="BX241" s="11">
        <v>0</v>
      </c>
      <c r="BY241" s="49">
        <f t="shared" si="1782"/>
        <v>0</v>
      </c>
      <c r="BZ241" s="48">
        <v>0</v>
      </c>
      <c r="CA241" s="11">
        <v>0</v>
      </c>
      <c r="CB241" s="49">
        <f t="shared" si="1783"/>
        <v>0</v>
      </c>
      <c r="CC241" s="48">
        <v>0</v>
      </c>
      <c r="CD241" s="11">
        <v>0</v>
      </c>
      <c r="CE241" s="49">
        <f t="shared" si="1784"/>
        <v>0</v>
      </c>
      <c r="CF241" s="80">
        <v>4.9705900000000005</v>
      </c>
      <c r="CG241" s="11">
        <v>1487.47</v>
      </c>
      <c r="CH241" s="49">
        <f t="shared" si="1785"/>
        <v>299254.21328252781</v>
      </c>
      <c r="CI241" s="80">
        <v>0.125</v>
      </c>
      <c r="CJ241" s="11">
        <v>23.173999999999999</v>
      </c>
      <c r="CK241" s="49">
        <f t="shared" si="1786"/>
        <v>185392</v>
      </c>
      <c r="CL241" s="48">
        <v>0</v>
      </c>
      <c r="CM241" s="11">
        <v>0</v>
      </c>
      <c r="CN241" s="49">
        <f t="shared" si="1787"/>
        <v>0</v>
      </c>
      <c r="CO241" s="48">
        <v>0</v>
      </c>
      <c r="CP241" s="11">
        <v>0</v>
      </c>
      <c r="CQ241" s="49">
        <f t="shared" si="1788"/>
        <v>0</v>
      </c>
      <c r="CR241" s="48">
        <v>0</v>
      </c>
      <c r="CS241" s="11">
        <v>0</v>
      </c>
      <c r="CT241" s="49">
        <f t="shared" si="1789"/>
        <v>0</v>
      </c>
      <c r="CU241" s="80">
        <v>0.11656999999999999</v>
      </c>
      <c r="CV241" s="11">
        <v>20.427</v>
      </c>
      <c r="CW241" s="49">
        <f t="shared" si="1790"/>
        <v>175233.76511967057</v>
      </c>
      <c r="CX241" s="48">
        <v>0</v>
      </c>
      <c r="CY241" s="11">
        <v>0</v>
      </c>
      <c r="CZ241" s="49">
        <f t="shared" si="1791"/>
        <v>0</v>
      </c>
      <c r="DA241" s="48">
        <v>0</v>
      </c>
      <c r="DB241" s="11">
        <v>0</v>
      </c>
      <c r="DC241" s="49">
        <f t="shared" si="1792"/>
        <v>0</v>
      </c>
      <c r="DD241" s="48">
        <v>0</v>
      </c>
      <c r="DE241" s="11">
        <v>0</v>
      </c>
      <c r="DF241" s="49">
        <f t="shared" si="1793"/>
        <v>0</v>
      </c>
      <c r="DG241" s="48">
        <v>0</v>
      </c>
      <c r="DH241" s="11">
        <v>0</v>
      </c>
      <c r="DI241" s="49">
        <f t="shared" si="1794"/>
        <v>0</v>
      </c>
      <c r="DJ241" s="48">
        <v>0</v>
      </c>
      <c r="DK241" s="11">
        <v>0</v>
      </c>
      <c r="DL241" s="49">
        <f t="shared" si="1795"/>
        <v>0</v>
      </c>
      <c r="DM241" s="48">
        <v>0</v>
      </c>
      <c r="DN241" s="11">
        <v>0</v>
      </c>
      <c r="DO241" s="49">
        <f t="shared" si="1796"/>
        <v>0</v>
      </c>
      <c r="DP241" s="48">
        <v>0</v>
      </c>
      <c r="DQ241" s="11">
        <v>0</v>
      </c>
      <c r="DR241" s="49">
        <f t="shared" si="1797"/>
        <v>0</v>
      </c>
      <c r="DS241" s="80">
        <v>1.4999999999999999E-2</v>
      </c>
      <c r="DT241" s="11">
        <v>0.104</v>
      </c>
      <c r="DU241" s="49">
        <f t="shared" si="1798"/>
        <v>6933.3333333333339</v>
      </c>
      <c r="DV241" s="80">
        <v>3.4750000000000001</v>
      </c>
      <c r="DW241" s="11">
        <v>233.76300000000001</v>
      </c>
      <c r="DX241" s="49">
        <f t="shared" si="1799"/>
        <v>67269.92805755396</v>
      </c>
      <c r="DY241" s="48">
        <v>0</v>
      </c>
      <c r="DZ241" s="11">
        <v>0</v>
      </c>
      <c r="EA241" s="49">
        <f t="shared" si="1800"/>
        <v>0</v>
      </c>
      <c r="EB241" s="48">
        <v>0</v>
      </c>
      <c r="EC241" s="11">
        <v>0</v>
      </c>
      <c r="ED241" s="49">
        <f t="shared" si="1801"/>
        <v>0</v>
      </c>
      <c r="EE241" s="48">
        <v>0</v>
      </c>
      <c r="EF241" s="11">
        <v>0</v>
      </c>
      <c r="EG241" s="49">
        <f t="shared" si="1802"/>
        <v>0</v>
      </c>
      <c r="EH241" s="48">
        <v>0</v>
      </c>
      <c r="EI241" s="11">
        <v>0</v>
      </c>
      <c r="EJ241" s="49">
        <f t="shared" si="1803"/>
        <v>0</v>
      </c>
      <c r="EK241" s="48">
        <v>0</v>
      </c>
      <c r="EL241" s="11">
        <v>0</v>
      </c>
      <c r="EM241" s="49">
        <f t="shared" si="1804"/>
        <v>0</v>
      </c>
      <c r="EN241" s="80">
        <v>0.23108999999999999</v>
      </c>
      <c r="EO241" s="11">
        <v>20.216999999999999</v>
      </c>
      <c r="EP241" s="49">
        <f t="shared" si="1805"/>
        <v>87485.395300532255</v>
      </c>
      <c r="EQ241" s="80">
        <v>98.783799999999999</v>
      </c>
      <c r="ER241" s="11">
        <v>8912.3690000000006</v>
      </c>
      <c r="ES241" s="49">
        <f t="shared" si="1806"/>
        <v>90220.957282469404</v>
      </c>
      <c r="ET241" s="48">
        <v>0</v>
      </c>
      <c r="EU241" s="11">
        <v>0</v>
      </c>
      <c r="EV241" s="49">
        <f t="shared" si="1807"/>
        <v>0</v>
      </c>
      <c r="EW241" s="48">
        <v>0</v>
      </c>
      <c r="EX241" s="11">
        <v>0</v>
      </c>
      <c r="EY241" s="49">
        <f t="shared" si="1808"/>
        <v>0</v>
      </c>
      <c r="EZ241" s="48">
        <v>0</v>
      </c>
      <c r="FA241" s="11">
        <v>0</v>
      </c>
      <c r="FB241" s="49">
        <f t="shared" si="1809"/>
        <v>0</v>
      </c>
      <c r="FC241" s="48">
        <v>0</v>
      </c>
      <c r="FD241" s="11">
        <v>0</v>
      </c>
      <c r="FE241" s="49">
        <f t="shared" si="1810"/>
        <v>0</v>
      </c>
      <c r="FF241" s="48">
        <v>0</v>
      </c>
      <c r="FG241" s="11">
        <v>0</v>
      </c>
      <c r="FH241" s="49">
        <f t="shared" si="1811"/>
        <v>0</v>
      </c>
      <c r="FI241" s="48">
        <v>0</v>
      </c>
      <c r="FJ241" s="11">
        <v>0</v>
      </c>
      <c r="FK241" s="49">
        <f t="shared" si="1812"/>
        <v>0</v>
      </c>
      <c r="FL241" s="48">
        <v>0</v>
      </c>
      <c r="FM241" s="11">
        <v>0</v>
      </c>
      <c r="FN241" s="49">
        <f t="shared" si="1813"/>
        <v>0</v>
      </c>
      <c r="FO241" s="80">
        <v>0.5</v>
      </c>
      <c r="FP241" s="11">
        <v>495.96100000000001</v>
      </c>
      <c r="FQ241" s="49">
        <f t="shared" si="1814"/>
        <v>991922</v>
      </c>
      <c r="FR241" s="80">
        <v>0.14909999999999998</v>
      </c>
      <c r="FS241" s="11">
        <v>16.556999999999999</v>
      </c>
      <c r="FT241" s="75">
        <f t="shared" si="1815"/>
        <v>111046.27766599598</v>
      </c>
      <c r="FU241" s="48">
        <v>0</v>
      </c>
      <c r="FV241" s="11">
        <v>0</v>
      </c>
      <c r="FW241" s="49">
        <f t="shared" si="1816"/>
        <v>0</v>
      </c>
      <c r="FX241" s="48">
        <v>0</v>
      </c>
      <c r="FY241" s="11">
        <v>0</v>
      </c>
      <c r="FZ241" s="49">
        <f t="shared" si="1817"/>
        <v>0</v>
      </c>
      <c r="GA241" s="48">
        <v>0</v>
      </c>
      <c r="GB241" s="11">
        <v>0</v>
      </c>
      <c r="GC241" s="49">
        <f t="shared" si="1818"/>
        <v>0</v>
      </c>
      <c r="GD241" s="80">
        <v>41.538309999999996</v>
      </c>
      <c r="GE241" s="11">
        <v>2947.973</v>
      </c>
      <c r="GF241" s="49">
        <f t="shared" si="1819"/>
        <v>70969.979279368854</v>
      </c>
      <c r="GG241" s="48">
        <v>0</v>
      </c>
      <c r="GH241" s="11">
        <v>0</v>
      </c>
      <c r="GI241" s="49">
        <f t="shared" si="1820"/>
        <v>0</v>
      </c>
      <c r="GJ241" s="48">
        <v>0</v>
      </c>
      <c r="GK241" s="11">
        <v>0</v>
      </c>
      <c r="GL241" s="49">
        <f t="shared" si="1821"/>
        <v>0</v>
      </c>
      <c r="GM241" s="80">
        <v>31.828560000000003</v>
      </c>
      <c r="GN241" s="11">
        <v>3091.482</v>
      </c>
      <c r="GO241" s="49">
        <f t="shared" si="1822"/>
        <v>97129.182093063573</v>
      </c>
      <c r="GP241" s="48">
        <v>0</v>
      </c>
      <c r="GQ241" s="11">
        <v>0</v>
      </c>
      <c r="GR241" s="49">
        <f t="shared" si="1823"/>
        <v>0</v>
      </c>
      <c r="GS241" s="80">
        <v>2.3528899999999999</v>
      </c>
      <c r="GT241" s="11">
        <v>452.03699999999998</v>
      </c>
      <c r="GU241" s="49">
        <f t="shared" si="1824"/>
        <v>192119.90360790346</v>
      </c>
      <c r="GV241" s="48">
        <v>0</v>
      </c>
      <c r="GW241" s="11">
        <v>0</v>
      </c>
      <c r="GX241" s="49">
        <f t="shared" si="1825"/>
        <v>0</v>
      </c>
      <c r="GY241" s="48">
        <v>0</v>
      </c>
      <c r="GZ241" s="11">
        <v>0</v>
      </c>
      <c r="HA241" s="49">
        <f t="shared" si="1826"/>
        <v>0</v>
      </c>
      <c r="HB241" s="48">
        <v>0</v>
      </c>
      <c r="HC241" s="11">
        <v>0</v>
      </c>
      <c r="HD241" s="49">
        <f t="shared" si="1827"/>
        <v>0</v>
      </c>
      <c r="HE241" s="48">
        <v>0</v>
      </c>
      <c r="HF241" s="11">
        <v>0</v>
      </c>
      <c r="HG241" s="49">
        <f t="shared" si="1828"/>
        <v>0</v>
      </c>
      <c r="HH241" s="48">
        <v>0</v>
      </c>
      <c r="HI241" s="11">
        <v>0</v>
      </c>
      <c r="HJ241" s="49">
        <f t="shared" si="1829"/>
        <v>0</v>
      </c>
      <c r="HK241" s="48">
        <v>0</v>
      </c>
      <c r="HL241" s="11">
        <v>0</v>
      </c>
      <c r="HM241" s="49">
        <f t="shared" si="1830"/>
        <v>0</v>
      </c>
      <c r="HN241" s="48">
        <v>0</v>
      </c>
      <c r="HO241" s="11">
        <v>0</v>
      </c>
      <c r="HP241" s="49">
        <f t="shared" si="1831"/>
        <v>0</v>
      </c>
      <c r="HQ241" s="48">
        <v>0</v>
      </c>
      <c r="HR241" s="11">
        <v>0</v>
      </c>
      <c r="HS241" s="49">
        <f t="shared" si="1832"/>
        <v>0</v>
      </c>
      <c r="HT241" s="80">
        <v>1.375E-2</v>
      </c>
      <c r="HU241" s="11">
        <v>0.54600000000000004</v>
      </c>
      <c r="HV241" s="49">
        <f t="shared" si="1833"/>
        <v>39709.090909090912</v>
      </c>
      <c r="HW241" s="80">
        <v>8.0713999999999988</v>
      </c>
      <c r="HX241" s="11">
        <v>873.69100000000003</v>
      </c>
      <c r="HY241" s="49">
        <f t="shared" si="1834"/>
        <v>108245.28582402064</v>
      </c>
      <c r="HZ241" s="80">
        <v>0.308</v>
      </c>
      <c r="IA241" s="11">
        <v>10.83</v>
      </c>
      <c r="IB241" s="49">
        <f t="shared" si="1835"/>
        <v>35162.337662337661</v>
      </c>
      <c r="IC241" s="48"/>
      <c r="ID241" s="11"/>
      <c r="IE241" s="49"/>
      <c r="IF241" s="48"/>
      <c r="IG241" s="11"/>
      <c r="IH241" s="49"/>
      <c r="II241" s="48"/>
      <c r="IJ241" s="11"/>
      <c r="IK241" s="49"/>
      <c r="IL241" s="48"/>
      <c r="IM241" s="11"/>
      <c r="IN241" s="49"/>
      <c r="IO241" s="48"/>
      <c r="IP241" s="11"/>
      <c r="IQ241" s="49"/>
      <c r="IR241" s="80">
        <v>9.34</v>
      </c>
      <c r="IS241" s="11">
        <v>87.25</v>
      </c>
      <c r="IT241" s="49">
        <f t="shared" si="1836"/>
        <v>9341.5417558886511</v>
      </c>
      <c r="IU241" s="10">
        <f t="shared" ref="IU241:IU252" si="1838">SUMIF($C$5:$IT$5,"Ton",C241:IT241)</f>
        <v>344.64871999999991</v>
      </c>
      <c r="IV241" s="15">
        <f t="shared" ref="IV241:IV252" si="1839">SUMIF($C$5:$IT$5,"F*",C241:IT241)</f>
        <v>29317.990999999998</v>
      </c>
    </row>
    <row r="242" spans="1:256" x14ac:dyDescent="0.3">
      <c r="A242" s="64">
        <v>2022</v>
      </c>
      <c r="B242" s="65" t="s">
        <v>7</v>
      </c>
      <c r="C242" s="48">
        <v>0</v>
      </c>
      <c r="D242" s="11">
        <v>0</v>
      </c>
      <c r="E242" s="49">
        <f t="shared" si="1837"/>
        <v>0</v>
      </c>
      <c r="F242" s="48">
        <v>0</v>
      </c>
      <c r="G242" s="11">
        <v>0</v>
      </c>
      <c r="H242" s="49">
        <f t="shared" si="1759"/>
        <v>0</v>
      </c>
      <c r="I242" s="48">
        <v>0</v>
      </c>
      <c r="J242" s="11">
        <v>0</v>
      </c>
      <c r="K242" s="49">
        <f t="shared" si="1760"/>
        <v>0</v>
      </c>
      <c r="L242" s="48">
        <v>0</v>
      </c>
      <c r="M242" s="11">
        <v>0</v>
      </c>
      <c r="N242" s="49">
        <f t="shared" si="1761"/>
        <v>0</v>
      </c>
      <c r="O242" s="48">
        <v>0</v>
      </c>
      <c r="P242" s="11">
        <v>0</v>
      </c>
      <c r="Q242" s="49">
        <f t="shared" si="1762"/>
        <v>0</v>
      </c>
      <c r="R242" s="80">
        <v>0.37818999999999997</v>
      </c>
      <c r="S242" s="11">
        <v>22.481000000000002</v>
      </c>
      <c r="T242" s="49">
        <f t="shared" si="1763"/>
        <v>59443.665882228517</v>
      </c>
      <c r="U242" s="48">
        <v>0</v>
      </c>
      <c r="V242" s="11">
        <v>0</v>
      </c>
      <c r="W242" s="49">
        <f t="shared" si="1764"/>
        <v>0</v>
      </c>
      <c r="X242" s="80">
        <v>1.40527</v>
      </c>
      <c r="Y242" s="11">
        <v>206.46700000000001</v>
      </c>
      <c r="Z242" s="49">
        <f t="shared" si="1765"/>
        <v>146923.36703978595</v>
      </c>
      <c r="AA242" s="48">
        <v>0</v>
      </c>
      <c r="AB242" s="11">
        <v>0</v>
      </c>
      <c r="AC242" s="49">
        <f t="shared" si="1766"/>
        <v>0</v>
      </c>
      <c r="AD242" s="48">
        <v>0</v>
      </c>
      <c r="AE242" s="11">
        <v>0</v>
      </c>
      <c r="AF242" s="49">
        <f t="shared" si="1767"/>
        <v>0</v>
      </c>
      <c r="AG242" s="48">
        <v>0</v>
      </c>
      <c r="AH242" s="11">
        <v>0</v>
      </c>
      <c r="AI242" s="49">
        <f t="shared" si="1768"/>
        <v>0</v>
      </c>
      <c r="AJ242" s="48">
        <v>0</v>
      </c>
      <c r="AK242" s="11">
        <v>0</v>
      </c>
      <c r="AL242" s="49">
        <f t="shared" si="1769"/>
        <v>0</v>
      </c>
      <c r="AM242" s="80">
        <v>0.72</v>
      </c>
      <c r="AN242" s="11">
        <v>126.617</v>
      </c>
      <c r="AO242" s="49">
        <f t="shared" si="1770"/>
        <v>175856.94444444444</v>
      </c>
      <c r="AP242" s="80">
        <v>0.32</v>
      </c>
      <c r="AQ242" s="11">
        <v>1.71</v>
      </c>
      <c r="AR242" s="49">
        <f t="shared" si="1771"/>
        <v>5343.75</v>
      </c>
      <c r="AS242" s="48">
        <v>0</v>
      </c>
      <c r="AT242" s="11">
        <v>0</v>
      </c>
      <c r="AU242" s="49">
        <f t="shared" si="1772"/>
        <v>0</v>
      </c>
      <c r="AV242" s="48">
        <v>0</v>
      </c>
      <c r="AW242" s="11">
        <v>0</v>
      </c>
      <c r="AX242" s="49">
        <f t="shared" si="1773"/>
        <v>0</v>
      </c>
      <c r="AY242" s="80">
        <v>98.44041</v>
      </c>
      <c r="AZ242" s="11">
        <v>9968.3140000000003</v>
      </c>
      <c r="BA242" s="49">
        <f t="shared" si="1774"/>
        <v>101262.41855351883</v>
      </c>
      <c r="BB242" s="48">
        <v>0</v>
      </c>
      <c r="BC242" s="11">
        <v>0</v>
      </c>
      <c r="BD242" s="49">
        <f t="shared" si="1775"/>
        <v>0</v>
      </c>
      <c r="BE242" s="80">
        <v>22.395119999999999</v>
      </c>
      <c r="BF242" s="11">
        <v>4620.1220000000003</v>
      </c>
      <c r="BG242" s="49">
        <f t="shared" si="1776"/>
        <v>206300.3904422035</v>
      </c>
      <c r="BH242" s="48">
        <v>0</v>
      </c>
      <c r="BI242" s="11">
        <v>0</v>
      </c>
      <c r="BJ242" s="49">
        <f t="shared" si="1777"/>
        <v>0</v>
      </c>
      <c r="BK242" s="80">
        <v>46.960360000000001</v>
      </c>
      <c r="BL242" s="11">
        <v>4379.3440000000001</v>
      </c>
      <c r="BM242" s="49">
        <f t="shared" si="1778"/>
        <v>93256.184577801367</v>
      </c>
      <c r="BN242" s="48">
        <v>0</v>
      </c>
      <c r="BO242" s="11">
        <v>0</v>
      </c>
      <c r="BP242" s="49">
        <f t="shared" si="1779"/>
        <v>0</v>
      </c>
      <c r="BQ242" s="80">
        <v>61.062139999999999</v>
      </c>
      <c r="BR242" s="11">
        <v>4702.4070000000002</v>
      </c>
      <c r="BS242" s="49">
        <f t="shared" si="1780"/>
        <v>77010.189947486288</v>
      </c>
      <c r="BT242" s="48">
        <v>0</v>
      </c>
      <c r="BU242" s="11">
        <v>0</v>
      </c>
      <c r="BV242" s="49">
        <f t="shared" si="1781"/>
        <v>0</v>
      </c>
      <c r="BW242" s="80">
        <v>1.3699999999999999E-2</v>
      </c>
      <c r="BX242" s="11">
        <v>0.38500000000000001</v>
      </c>
      <c r="BY242" s="49">
        <f t="shared" si="1782"/>
        <v>28102.189781021902</v>
      </c>
      <c r="BZ242" s="48">
        <v>0</v>
      </c>
      <c r="CA242" s="11">
        <v>0</v>
      </c>
      <c r="CB242" s="49">
        <f t="shared" si="1783"/>
        <v>0</v>
      </c>
      <c r="CC242" s="48">
        <v>0</v>
      </c>
      <c r="CD242" s="11">
        <v>0</v>
      </c>
      <c r="CE242" s="49">
        <f t="shared" si="1784"/>
        <v>0</v>
      </c>
      <c r="CF242" s="80">
        <v>3.4491900000000002</v>
      </c>
      <c r="CG242" s="11">
        <v>889.94299999999998</v>
      </c>
      <c r="CH242" s="49">
        <f t="shared" si="1785"/>
        <v>258015.07020488867</v>
      </c>
      <c r="CI242" s="80">
        <v>0.12</v>
      </c>
      <c r="CJ242" s="11">
        <v>3.82</v>
      </c>
      <c r="CK242" s="49">
        <f t="shared" si="1786"/>
        <v>31833.333333333332</v>
      </c>
      <c r="CL242" s="48">
        <v>0</v>
      </c>
      <c r="CM242" s="11">
        <v>0</v>
      </c>
      <c r="CN242" s="49">
        <f t="shared" si="1787"/>
        <v>0</v>
      </c>
      <c r="CO242" s="48">
        <v>0</v>
      </c>
      <c r="CP242" s="11">
        <v>0</v>
      </c>
      <c r="CQ242" s="49">
        <f t="shared" si="1788"/>
        <v>0</v>
      </c>
      <c r="CR242" s="48">
        <v>0</v>
      </c>
      <c r="CS242" s="11">
        <v>0</v>
      </c>
      <c r="CT242" s="49">
        <f t="shared" si="1789"/>
        <v>0</v>
      </c>
      <c r="CU242" s="48">
        <v>0</v>
      </c>
      <c r="CV242" s="11">
        <v>0</v>
      </c>
      <c r="CW242" s="49">
        <f t="shared" si="1790"/>
        <v>0</v>
      </c>
      <c r="CX242" s="48">
        <v>0</v>
      </c>
      <c r="CY242" s="11">
        <v>0</v>
      </c>
      <c r="CZ242" s="49">
        <f t="shared" si="1791"/>
        <v>0</v>
      </c>
      <c r="DA242" s="48">
        <v>0</v>
      </c>
      <c r="DB242" s="11">
        <v>0</v>
      </c>
      <c r="DC242" s="49">
        <f t="shared" si="1792"/>
        <v>0</v>
      </c>
      <c r="DD242" s="48">
        <v>0</v>
      </c>
      <c r="DE242" s="11">
        <v>0</v>
      </c>
      <c r="DF242" s="49">
        <f t="shared" si="1793"/>
        <v>0</v>
      </c>
      <c r="DG242" s="48">
        <v>0</v>
      </c>
      <c r="DH242" s="11">
        <v>0</v>
      </c>
      <c r="DI242" s="49">
        <f t="shared" si="1794"/>
        <v>0</v>
      </c>
      <c r="DJ242" s="48">
        <v>0</v>
      </c>
      <c r="DK242" s="11">
        <v>0</v>
      </c>
      <c r="DL242" s="49">
        <f t="shared" si="1795"/>
        <v>0</v>
      </c>
      <c r="DM242" s="48">
        <v>0</v>
      </c>
      <c r="DN242" s="11">
        <v>0</v>
      </c>
      <c r="DO242" s="49">
        <f t="shared" si="1796"/>
        <v>0</v>
      </c>
      <c r="DP242" s="48">
        <v>0</v>
      </c>
      <c r="DQ242" s="11">
        <v>0</v>
      </c>
      <c r="DR242" s="49">
        <f t="shared" si="1797"/>
        <v>0</v>
      </c>
      <c r="DS242" s="80">
        <v>6.25E-2</v>
      </c>
      <c r="DT242" s="11">
        <v>1.321</v>
      </c>
      <c r="DU242" s="49">
        <f t="shared" si="1798"/>
        <v>21136</v>
      </c>
      <c r="DV242" s="80">
        <v>14.92</v>
      </c>
      <c r="DW242" s="11">
        <v>1029.462</v>
      </c>
      <c r="DX242" s="49">
        <f t="shared" si="1799"/>
        <v>68998.793565683634</v>
      </c>
      <c r="DY242" s="48">
        <v>0</v>
      </c>
      <c r="DZ242" s="11">
        <v>0</v>
      </c>
      <c r="EA242" s="49">
        <f t="shared" si="1800"/>
        <v>0</v>
      </c>
      <c r="EB242" s="48">
        <v>0</v>
      </c>
      <c r="EC242" s="11">
        <v>0</v>
      </c>
      <c r="ED242" s="49">
        <f t="shared" si="1801"/>
        <v>0</v>
      </c>
      <c r="EE242" s="48">
        <v>0</v>
      </c>
      <c r="EF242" s="11">
        <v>0</v>
      </c>
      <c r="EG242" s="49">
        <f t="shared" si="1802"/>
        <v>0</v>
      </c>
      <c r="EH242" s="48">
        <v>0</v>
      </c>
      <c r="EI242" s="11">
        <v>0</v>
      </c>
      <c r="EJ242" s="49">
        <f t="shared" si="1803"/>
        <v>0</v>
      </c>
      <c r="EK242" s="48">
        <v>0</v>
      </c>
      <c r="EL242" s="11">
        <v>0</v>
      </c>
      <c r="EM242" s="49">
        <f t="shared" si="1804"/>
        <v>0</v>
      </c>
      <c r="EN242" s="80">
        <v>0.17177999999999999</v>
      </c>
      <c r="EO242" s="11">
        <v>15.188000000000001</v>
      </c>
      <c r="EP242" s="49">
        <f t="shared" si="1805"/>
        <v>88415.415065781825</v>
      </c>
      <c r="EQ242" s="80">
        <v>50.674109999999999</v>
      </c>
      <c r="ER242" s="11">
        <v>4705.6530000000002</v>
      </c>
      <c r="ES242" s="49">
        <f t="shared" si="1806"/>
        <v>92861.088236182157</v>
      </c>
      <c r="ET242" s="48">
        <v>0</v>
      </c>
      <c r="EU242" s="11">
        <v>0</v>
      </c>
      <c r="EV242" s="49">
        <f t="shared" si="1807"/>
        <v>0</v>
      </c>
      <c r="EW242" s="48">
        <v>0</v>
      </c>
      <c r="EX242" s="11">
        <v>0</v>
      </c>
      <c r="EY242" s="49">
        <f t="shared" si="1808"/>
        <v>0</v>
      </c>
      <c r="EZ242" s="48">
        <v>0</v>
      </c>
      <c r="FA242" s="11">
        <v>0</v>
      </c>
      <c r="FB242" s="49">
        <f t="shared" si="1809"/>
        <v>0</v>
      </c>
      <c r="FC242" s="48">
        <v>0</v>
      </c>
      <c r="FD242" s="11">
        <v>0</v>
      </c>
      <c r="FE242" s="49">
        <f t="shared" si="1810"/>
        <v>0</v>
      </c>
      <c r="FF242" s="48">
        <v>0</v>
      </c>
      <c r="FG242" s="11">
        <v>0</v>
      </c>
      <c r="FH242" s="49">
        <f t="shared" si="1811"/>
        <v>0</v>
      </c>
      <c r="FI242" s="48">
        <v>0</v>
      </c>
      <c r="FJ242" s="11">
        <v>0</v>
      </c>
      <c r="FK242" s="49">
        <f t="shared" si="1812"/>
        <v>0</v>
      </c>
      <c r="FL242" s="48">
        <v>0</v>
      </c>
      <c r="FM242" s="11">
        <v>0</v>
      </c>
      <c r="FN242" s="49">
        <f t="shared" si="1813"/>
        <v>0</v>
      </c>
      <c r="FO242" s="48">
        <v>0</v>
      </c>
      <c r="FP242" s="11">
        <v>0</v>
      </c>
      <c r="FQ242" s="49">
        <f t="shared" si="1814"/>
        <v>0</v>
      </c>
      <c r="FR242" s="48">
        <v>0</v>
      </c>
      <c r="FS242" s="11">
        <v>0</v>
      </c>
      <c r="FT242" s="49">
        <f t="shared" si="1815"/>
        <v>0</v>
      </c>
      <c r="FU242" s="48">
        <v>0</v>
      </c>
      <c r="FV242" s="11">
        <v>0</v>
      </c>
      <c r="FW242" s="49">
        <f t="shared" si="1816"/>
        <v>0</v>
      </c>
      <c r="FX242" s="48">
        <v>0</v>
      </c>
      <c r="FY242" s="11">
        <v>0</v>
      </c>
      <c r="FZ242" s="49">
        <f t="shared" si="1817"/>
        <v>0</v>
      </c>
      <c r="GA242" s="48">
        <v>0</v>
      </c>
      <c r="GB242" s="11">
        <v>0</v>
      </c>
      <c r="GC242" s="49">
        <f t="shared" si="1818"/>
        <v>0</v>
      </c>
      <c r="GD242" s="80">
        <v>22.65</v>
      </c>
      <c r="GE242" s="11">
        <v>2013.6130000000001</v>
      </c>
      <c r="GF242" s="49">
        <f t="shared" si="1819"/>
        <v>88901.236203090521</v>
      </c>
      <c r="GG242" s="48">
        <v>0</v>
      </c>
      <c r="GH242" s="11">
        <v>0</v>
      </c>
      <c r="GI242" s="49">
        <f t="shared" si="1820"/>
        <v>0</v>
      </c>
      <c r="GJ242" s="48">
        <v>0</v>
      </c>
      <c r="GK242" s="11">
        <v>0</v>
      </c>
      <c r="GL242" s="49">
        <f t="shared" si="1821"/>
        <v>0</v>
      </c>
      <c r="GM242" s="48">
        <v>0</v>
      </c>
      <c r="GN242" s="11">
        <v>0</v>
      </c>
      <c r="GO242" s="49">
        <f t="shared" si="1822"/>
        <v>0</v>
      </c>
      <c r="GP242" s="48">
        <v>0</v>
      </c>
      <c r="GQ242" s="11">
        <v>0</v>
      </c>
      <c r="GR242" s="49">
        <f t="shared" si="1823"/>
        <v>0</v>
      </c>
      <c r="GS242" s="80">
        <v>1.01054</v>
      </c>
      <c r="GT242" s="11">
        <v>222.09200000000001</v>
      </c>
      <c r="GU242" s="49">
        <f t="shared" si="1824"/>
        <v>219775.56553921668</v>
      </c>
      <c r="GV242" s="48">
        <v>0</v>
      </c>
      <c r="GW242" s="11">
        <v>0</v>
      </c>
      <c r="GX242" s="49">
        <f t="shared" si="1825"/>
        <v>0</v>
      </c>
      <c r="GY242" s="48">
        <v>0</v>
      </c>
      <c r="GZ242" s="11">
        <v>0</v>
      </c>
      <c r="HA242" s="49">
        <f t="shared" si="1826"/>
        <v>0</v>
      </c>
      <c r="HB242" s="48">
        <v>0</v>
      </c>
      <c r="HC242" s="11">
        <v>0</v>
      </c>
      <c r="HD242" s="49">
        <f t="shared" si="1827"/>
        <v>0</v>
      </c>
      <c r="HE242" s="48">
        <v>0</v>
      </c>
      <c r="HF242" s="11">
        <v>0</v>
      </c>
      <c r="HG242" s="49">
        <f t="shared" si="1828"/>
        <v>0</v>
      </c>
      <c r="HH242" s="48">
        <v>0</v>
      </c>
      <c r="HI242" s="11">
        <v>0</v>
      </c>
      <c r="HJ242" s="49">
        <f t="shared" si="1829"/>
        <v>0</v>
      </c>
      <c r="HK242" s="48">
        <v>0</v>
      </c>
      <c r="HL242" s="11">
        <v>0</v>
      </c>
      <c r="HM242" s="49">
        <f t="shared" si="1830"/>
        <v>0</v>
      </c>
      <c r="HN242" s="48">
        <v>0</v>
      </c>
      <c r="HO242" s="11">
        <v>0</v>
      </c>
      <c r="HP242" s="49">
        <f t="shared" si="1831"/>
        <v>0</v>
      </c>
      <c r="HQ242" s="48">
        <v>0</v>
      </c>
      <c r="HR242" s="11">
        <v>0</v>
      </c>
      <c r="HS242" s="49">
        <f t="shared" si="1832"/>
        <v>0</v>
      </c>
      <c r="HT242" s="80">
        <v>1E-3</v>
      </c>
      <c r="HU242" s="11">
        <v>0.01</v>
      </c>
      <c r="HV242" s="49">
        <f t="shared" si="1833"/>
        <v>10000</v>
      </c>
      <c r="HW242" s="80">
        <v>1E-3</v>
      </c>
      <c r="HX242" s="11">
        <v>0.13600000000000001</v>
      </c>
      <c r="HY242" s="49">
        <f t="shared" si="1834"/>
        <v>136000</v>
      </c>
      <c r="HZ242" s="80">
        <v>1.4999999999999999E-2</v>
      </c>
      <c r="IA242" s="11">
        <v>0.30499999999999999</v>
      </c>
      <c r="IB242" s="49">
        <f t="shared" si="1835"/>
        <v>20333.333333333332</v>
      </c>
      <c r="IC242" s="48"/>
      <c r="ID242" s="11"/>
      <c r="IE242" s="49"/>
      <c r="IF242" s="48"/>
      <c r="IG242" s="11"/>
      <c r="IH242" s="49"/>
      <c r="II242" s="48"/>
      <c r="IJ242" s="11"/>
      <c r="IK242" s="49"/>
      <c r="IL242" s="48"/>
      <c r="IM242" s="11"/>
      <c r="IN242" s="49"/>
      <c r="IO242" s="48"/>
      <c r="IP242" s="11"/>
      <c r="IQ242" s="49"/>
      <c r="IR242" s="80">
        <v>6.77</v>
      </c>
      <c r="IS242" s="11">
        <v>65.2</v>
      </c>
      <c r="IT242" s="49">
        <f t="shared" si="1836"/>
        <v>9630.7237813884785</v>
      </c>
      <c r="IU242" s="10">
        <f t="shared" si="1838"/>
        <v>331.54030999999986</v>
      </c>
      <c r="IV242" s="15">
        <f t="shared" si="1839"/>
        <v>32974.589999999997</v>
      </c>
    </row>
    <row r="243" spans="1:256" x14ac:dyDescent="0.3">
      <c r="A243" s="64">
        <v>2022</v>
      </c>
      <c r="B243" s="65" t="s">
        <v>8</v>
      </c>
      <c r="C243" s="48">
        <v>0</v>
      </c>
      <c r="D243" s="11">
        <v>0</v>
      </c>
      <c r="E243" s="49">
        <f>IF(C243=0,0,D243/C243*1000)</f>
        <v>0</v>
      </c>
      <c r="F243" s="48">
        <v>0</v>
      </c>
      <c r="G243" s="11">
        <v>0</v>
      </c>
      <c r="H243" s="49">
        <f t="shared" si="1759"/>
        <v>0</v>
      </c>
      <c r="I243" s="80">
        <v>1E-3</v>
      </c>
      <c r="J243" s="11">
        <v>3.4000000000000002E-2</v>
      </c>
      <c r="K243" s="49">
        <f t="shared" si="1760"/>
        <v>34000</v>
      </c>
      <c r="L243" s="48">
        <v>0</v>
      </c>
      <c r="M243" s="11">
        <v>0</v>
      </c>
      <c r="N243" s="49">
        <f t="shared" si="1761"/>
        <v>0</v>
      </c>
      <c r="O243" s="48">
        <v>0</v>
      </c>
      <c r="P243" s="11">
        <v>0</v>
      </c>
      <c r="Q243" s="49">
        <f t="shared" si="1762"/>
        <v>0</v>
      </c>
      <c r="R243" s="80">
        <v>3.6816500000000003</v>
      </c>
      <c r="S243" s="11">
        <v>296.19400000000002</v>
      </c>
      <c r="T243" s="49">
        <f t="shared" si="1763"/>
        <v>80451.42802819387</v>
      </c>
      <c r="U243" s="48">
        <v>0</v>
      </c>
      <c r="V243" s="11">
        <v>0</v>
      </c>
      <c r="W243" s="49">
        <f t="shared" si="1764"/>
        <v>0</v>
      </c>
      <c r="X243" s="80">
        <v>2</v>
      </c>
      <c r="Y243" s="11">
        <v>118.538</v>
      </c>
      <c r="Z243" s="49">
        <f t="shared" si="1765"/>
        <v>59269</v>
      </c>
      <c r="AA243" s="48">
        <v>0</v>
      </c>
      <c r="AB243" s="11">
        <v>0</v>
      </c>
      <c r="AC243" s="49">
        <f t="shared" si="1766"/>
        <v>0</v>
      </c>
      <c r="AD243" s="48">
        <v>0</v>
      </c>
      <c r="AE243" s="11">
        <v>0</v>
      </c>
      <c r="AF243" s="49">
        <f t="shared" si="1767"/>
        <v>0</v>
      </c>
      <c r="AG243" s="48">
        <v>0</v>
      </c>
      <c r="AH243" s="11">
        <v>0</v>
      </c>
      <c r="AI243" s="49">
        <f t="shared" si="1768"/>
        <v>0</v>
      </c>
      <c r="AJ243" s="48">
        <v>0</v>
      </c>
      <c r="AK243" s="11">
        <v>0</v>
      </c>
      <c r="AL243" s="49">
        <f t="shared" si="1769"/>
        <v>0</v>
      </c>
      <c r="AM243" s="80">
        <v>2.4</v>
      </c>
      <c r="AN243" s="11">
        <v>725.28</v>
      </c>
      <c r="AO243" s="49">
        <f t="shared" si="1770"/>
        <v>302200</v>
      </c>
      <c r="AP243" s="80">
        <v>5.3999999999999999E-2</v>
      </c>
      <c r="AQ243" s="11">
        <v>0.91</v>
      </c>
      <c r="AR243" s="49">
        <f t="shared" si="1771"/>
        <v>16851.85185185185</v>
      </c>
      <c r="AS243" s="80">
        <v>0.1</v>
      </c>
      <c r="AT243" s="11">
        <v>15.88</v>
      </c>
      <c r="AU243" s="49">
        <f t="shared" si="1772"/>
        <v>158800</v>
      </c>
      <c r="AV243" s="48">
        <v>0</v>
      </c>
      <c r="AW243" s="11">
        <v>0</v>
      </c>
      <c r="AX243" s="49">
        <f t="shared" si="1773"/>
        <v>0</v>
      </c>
      <c r="AY243" s="80">
        <v>31.668599999999998</v>
      </c>
      <c r="AZ243" s="11">
        <v>3391.0859999999998</v>
      </c>
      <c r="BA243" s="49">
        <f t="shared" si="1774"/>
        <v>107080.38877626418</v>
      </c>
      <c r="BB243" s="48">
        <v>0</v>
      </c>
      <c r="BC243" s="11">
        <v>0</v>
      </c>
      <c r="BD243" s="49">
        <f t="shared" si="1775"/>
        <v>0</v>
      </c>
      <c r="BE243" s="80">
        <v>11.17144</v>
      </c>
      <c r="BF243" s="11">
        <v>1189.415</v>
      </c>
      <c r="BG243" s="49">
        <f t="shared" si="1776"/>
        <v>106469.26448157086</v>
      </c>
      <c r="BH243" s="48">
        <v>0</v>
      </c>
      <c r="BI243" s="11">
        <v>0</v>
      </c>
      <c r="BJ243" s="49">
        <f t="shared" si="1777"/>
        <v>0</v>
      </c>
      <c r="BK243" s="80">
        <v>28.565000000000001</v>
      </c>
      <c r="BL243" s="11">
        <v>2631.2429999999999</v>
      </c>
      <c r="BM243" s="49">
        <f t="shared" si="1778"/>
        <v>92114.230701907931</v>
      </c>
      <c r="BN243" s="48">
        <v>0</v>
      </c>
      <c r="BO243" s="11">
        <v>0</v>
      </c>
      <c r="BP243" s="49">
        <f t="shared" si="1779"/>
        <v>0</v>
      </c>
      <c r="BQ243" s="80">
        <v>67.367380000000011</v>
      </c>
      <c r="BR243" s="11">
        <v>5749.5339999999997</v>
      </c>
      <c r="BS243" s="49">
        <f t="shared" si="1780"/>
        <v>85345.964174352615</v>
      </c>
      <c r="BT243" s="48">
        <v>0</v>
      </c>
      <c r="BU243" s="11">
        <v>0</v>
      </c>
      <c r="BV243" s="49">
        <f t="shared" si="1781"/>
        <v>0</v>
      </c>
      <c r="BW243" s="48">
        <v>0</v>
      </c>
      <c r="BX243" s="11">
        <v>0</v>
      </c>
      <c r="BY243" s="49">
        <f t="shared" si="1782"/>
        <v>0</v>
      </c>
      <c r="BZ243" s="48">
        <v>0</v>
      </c>
      <c r="CA243" s="11">
        <v>0</v>
      </c>
      <c r="CB243" s="49">
        <f t="shared" si="1783"/>
        <v>0</v>
      </c>
      <c r="CC243" s="48">
        <v>0</v>
      </c>
      <c r="CD243" s="11">
        <v>0</v>
      </c>
      <c r="CE243" s="49">
        <f t="shared" si="1784"/>
        <v>0</v>
      </c>
      <c r="CF243" s="80">
        <v>2.1945100000000002</v>
      </c>
      <c r="CG243" s="11">
        <v>650.13199999999995</v>
      </c>
      <c r="CH243" s="49">
        <f t="shared" si="1785"/>
        <v>296253.83342978609</v>
      </c>
      <c r="CI243" s="80">
        <v>0.625</v>
      </c>
      <c r="CJ243" s="11">
        <v>470.46300000000002</v>
      </c>
      <c r="CK243" s="49">
        <f t="shared" si="1786"/>
        <v>752740.8</v>
      </c>
      <c r="CL243" s="48">
        <v>0</v>
      </c>
      <c r="CM243" s="11">
        <v>0</v>
      </c>
      <c r="CN243" s="49">
        <f t="shared" si="1787"/>
        <v>0</v>
      </c>
      <c r="CO243" s="48">
        <v>0</v>
      </c>
      <c r="CP243" s="11">
        <v>0</v>
      </c>
      <c r="CQ243" s="49">
        <f t="shared" si="1788"/>
        <v>0</v>
      </c>
      <c r="CR243" s="48">
        <v>0</v>
      </c>
      <c r="CS243" s="11">
        <v>0</v>
      </c>
      <c r="CT243" s="49">
        <f t="shared" si="1789"/>
        <v>0</v>
      </c>
      <c r="CU243" s="80">
        <v>6.16181</v>
      </c>
      <c r="CV243" s="11">
        <v>703.46600000000001</v>
      </c>
      <c r="CW243" s="49">
        <f t="shared" si="1790"/>
        <v>114165.48059742186</v>
      </c>
      <c r="CX243" s="48">
        <v>0</v>
      </c>
      <c r="CY243" s="11">
        <v>0</v>
      </c>
      <c r="CZ243" s="49">
        <f t="shared" si="1791"/>
        <v>0</v>
      </c>
      <c r="DA243" s="48">
        <v>0</v>
      </c>
      <c r="DB243" s="11">
        <v>0</v>
      </c>
      <c r="DC243" s="49">
        <f t="shared" si="1792"/>
        <v>0</v>
      </c>
      <c r="DD243" s="48">
        <v>0</v>
      </c>
      <c r="DE243" s="11">
        <v>0</v>
      </c>
      <c r="DF243" s="49">
        <f t="shared" si="1793"/>
        <v>0</v>
      </c>
      <c r="DG243" s="80">
        <v>3.2499999999999999E-3</v>
      </c>
      <c r="DH243" s="11">
        <v>5.8999999999999997E-2</v>
      </c>
      <c r="DI243" s="49">
        <f t="shared" si="1794"/>
        <v>18153.846153846152</v>
      </c>
      <c r="DJ243" s="48">
        <v>0</v>
      </c>
      <c r="DK243" s="11">
        <v>0</v>
      </c>
      <c r="DL243" s="49">
        <f t="shared" si="1795"/>
        <v>0</v>
      </c>
      <c r="DM243" s="48">
        <v>0</v>
      </c>
      <c r="DN243" s="11">
        <v>0</v>
      </c>
      <c r="DO243" s="49">
        <f t="shared" si="1796"/>
        <v>0</v>
      </c>
      <c r="DP243" s="48">
        <v>0</v>
      </c>
      <c r="DQ243" s="11">
        <v>0</v>
      </c>
      <c r="DR243" s="49">
        <f t="shared" si="1797"/>
        <v>0</v>
      </c>
      <c r="DS243" s="48">
        <v>0</v>
      </c>
      <c r="DT243" s="11">
        <v>0</v>
      </c>
      <c r="DU243" s="49">
        <f t="shared" si="1798"/>
        <v>0</v>
      </c>
      <c r="DV243" s="80">
        <v>2.86E-2</v>
      </c>
      <c r="DW243" s="11">
        <v>6.3360000000000003</v>
      </c>
      <c r="DX243" s="49">
        <f t="shared" si="1799"/>
        <v>221538.46153846156</v>
      </c>
      <c r="DY243" s="48">
        <v>0</v>
      </c>
      <c r="DZ243" s="11">
        <v>0</v>
      </c>
      <c r="EA243" s="49">
        <f t="shared" si="1800"/>
        <v>0</v>
      </c>
      <c r="EB243" s="48">
        <v>0</v>
      </c>
      <c r="EC243" s="11">
        <v>0</v>
      </c>
      <c r="ED243" s="49">
        <f t="shared" si="1801"/>
        <v>0</v>
      </c>
      <c r="EE243" s="48">
        <v>0</v>
      </c>
      <c r="EF243" s="11">
        <v>0</v>
      </c>
      <c r="EG243" s="49">
        <f t="shared" si="1802"/>
        <v>0</v>
      </c>
      <c r="EH243" s="48">
        <v>0</v>
      </c>
      <c r="EI243" s="11">
        <v>0</v>
      </c>
      <c r="EJ243" s="49">
        <f t="shared" si="1803"/>
        <v>0</v>
      </c>
      <c r="EK243" s="48">
        <v>0</v>
      </c>
      <c r="EL243" s="11">
        <v>0</v>
      </c>
      <c r="EM243" s="49">
        <f t="shared" si="1804"/>
        <v>0</v>
      </c>
      <c r="EN243" s="80">
        <v>0.2122</v>
      </c>
      <c r="EO243" s="11">
        <v>19.123999999999999</v>
      </c>
      <c r="EP243" s="49">
        <f t="shared" si="1805"/>
        <v>90122.52591894439</v>
      </c>
      <c r="EQ243" s="80">
        <v>47.88503</v>
      </c>
      <c r="ER243" s="11">
        <v>1955.2280000000001</v>
      </c>
      <c r="ES243" s="49">
        <f t="shared" si="1806"/>
        <v>40831.717135814681</v>
      </c>
      <c r="ET243" s="48">
        <v>0</v>
      </c>
      <c r="EU243" s="11">
        <v>0</v>
      </c>
      <c r="EV243" s="49">
        <f t="shared" si="1807"/>
        <v>0</v>
      </c>
      <c r="EW243" s="48">
        <v>0</v>
      </c>
      <c r="EX243" s="11">
        <v>0</v>
      </c>
      <c r="EY243" s="49">
        <f t="shared" si="1808"/>
        <v>0</v>
      </c>
      <c r="EZ243" s="48">
        <v>0</v>
      </c>
      <c r="FA243" s="11">
        <v>0</v>
      </c>
      <c r="FB243" s="49">
        <f t="shared" si="1809"/>
        <v>0</v>
      </c>
      <c r="FC243" s="48">
        <v>0</v>
      </c>
      <c r="FD243" s="11">
        <v>0</v>
      </c>
      <c r="FE243" s="49">
        <f t="shared" si="1810"/>
        <v>0</v>
      </c>
      <c r="FF243" s="80">
        <v>0.05</v>
      </c>
      <c r="FG243" s="11">
        <v>2.0030000000000001</v>
      </c>
      <c r="FH243" s="49">
        <f t="shared" si="1811"/>
        <v>40060</v>
      </c>
      <c r="FI243" s="48">
        <v>0</v>
      </c>
      <c r="FJ243" s="11">
        <v>0</v>
      </c>
      <c r="FK243" s="49">
        <f t="shared" si="1812"/>
        <v>0</v>
      </c>
      <c r="FL243" s="48">
        <v>0</v>
      </c>
      <c r="FM243" s="11">
        <v>0</v>
      </c>
      <c r="FN243" s="49">
        <f t="shared" si="1813"/>
        <v>0</v>
      </c>
      <c r="FO243" s="48">
        <v>0</v>
      </c>
      <c r="FP243" s="11">
        <v>0</v>
      </c>
      <c r="FQ243" s="49">
        <f t="shared" si="1814"/>
        <v>0</v>
      </c>
      <c r="FR243" s="48">
        <v>0</v>
      </c>
      <c r="FS243" s="11">
        <v>0</v>
      </c>
      <c r="FT243" s="49">
        <f t="shared" si="1815"/>
        <v>0</v>
      </c>
      <c r="FU243" s="48">
        <v>0</v>
      </c>
      <c r="FV243" s="11">
        <v>0</v>
      </c>
      <c r="FW243" s="49">
        <f t="shared" si="1816"/>
        <v>0</v>
      </c>
      <c r="FX243" s="48">
        <v>0</v>
      </c>
      <c r="FY243" s="11">
        <v>0</v>
      </c>
      <c r="FZ243" s="49">
        <f t="shared" si="1817"/>
        <v>0</v>
      </c>
      <c r="GA243" s="48">
        <v>0</v>
      </c>
      <c r="GB243" s="11">
        <v>0</v>
      </c>
      <c r="GC243" s="49">
        <f t="shared" si="1818"/>
        <v>0</v>
      </c>
      <c r="GD243" s="80">
        <v>14.835979999999999</v>
      </c>
      <c r="GE243" s="11">
        <v>1029.598</v>
      </c>
      <c r="GF243" s="49">
        <f t="shared" si="1819"/>
        <v>69398.718520785274</v>
      </c>
      <c r="GG243" s="48">
        <v>0</v>
      </c>
      <c r="GH243" s="11">
        <v>0</v>
      </c>
      <c r="GI243" s="49">
        <f t="shared" si="1820"/>
        <v>0</v>
      </c>
      <c r="GJ243" s="48">
        <v>0</v>
      </c>
      <c r="GK243" s="11">
        <v>0</v>
      </c>
      <c r="GL243" s="49">
        <f t="shared" si="1821"/>
        <v>0</v>
      </c>
      <c r="GM243" s="80">
        <v>44.332800000000006</v>
      </c>
      <c r="GN243" s="11">
        <v>3977.6950000000002</v>
      </c>
      <c r="GO243" s="49">
        <f t="shared" si="1822"/>
        <v>89723.522989750258</v>
      </c>
      <c r="GP243" s="48">
        <v>0</v>
      </c>
      <c r="GQ243" s="11">
        <v>0</v>
      </c>
      <c r="GR243" s="49">
        <f t="shared" si="1823"/>
        <v>0</v>
      </c>
      <c r="GS243" s="80">
        <v>0.78545000000000009</v>
      </c>
      <c r="GT243" s="11">
        <v>234.232</v>
      </c>
      <c r="GU243" s="49">
        <f t="shared" si="1824"/>
        <v>298213.76281112735</v>
      </c>
      <c r="GV243" s="48">
        <v>0</v>
      </c>
      <c r="GW243" s="11">
        <v>0</v>
      </c>
      <c r="GX243" s="49">
        <f t="shared" si="1825"/>
        <v>0</v>
      </c>
      <c r="GY243" s="48">
        <v>0</v>
      </c>
      <c r="GZ243" s="11">
        <v>0</v>
      </c>
      <c r="HA243" s="49">
        <f t="shared" si="1826"/>
        <v>0</v>
      </c>
      <c r="HB243" s="48">
        <v>0</v>
      </c>
      <c r="HC243" s="11">
        <v>0</v>
      </c>
      <c r="HD243" s="49">
        <f t="shared" si="1827"/>
        <v>0</v>
      </c>
      <c r="HE243" s="80">
        <v>3.2000000000000002E-3</v>
      </c>
      <c r="HF243" s="11">
        <v>0.29299999999999998</v>
      </c>
      <c r="HG243" s="49">
        <f t="shared" si="1828"/>
        <v>91562.499999999985</v>
      </c>
      <c r="HH243" s="48">
        <v>0</v>
      </c>
      <c r="HI243" s="11">
        <v>0</v>
      </c>
      <c r="HJ243" s="49">
        <f t="shared" si="1829"/>
        <v>0</v>
      </c>
      <c r="HK243" s="48">
        <v>0</v>
      </c>
      <c r="HL243" s="11">
        <v>0</v>
      </c>
      <c r="HM243" s="49">
        <f t="shared" si="1830"/>
        <v>0</v>
      </c>
      <c r="HN243" s="48">
        <v>0</v>
      </c>
      <c r="HO243" s="11">
        <v>0</v>
      </c>
      <c r="HP243" s="49">
        <f t="shared" si="1831"/>
        <v>0</v>
      </c>
      <c r="HQ243" s="48">
        <v>0</v>
      </c>
      <c r="HR243" s="11">
        <v>0</v>
      </c>
      <c r="HS243" s="49">
        <f t="shared" si="1832"/>
        <v>0</v>
      </c>
      <c r="HT243" s="80">
        <v>14.358499999999999</v>
      </c>
      <c r="HU243" s="11">
        <v>1476.6420000000001</v>
      </c>
      <c r="HV243" s="49">
        <f t="shared" si="1833"/>
        <v>102840.96528188878</v>
      </c>
      <c r="HW243" s="80">
        <v>1.78E-2</v>
      </c>
      <c r="HX243" s="11">
        <v>5.9269999999999996</v>
      </c>
      <c r="HY243" s="49">
        <f t="shared" si="1834"/>
        <v>332977.52808988764</v>
      </c>
      <c r="HZ243" s="80">
        <v>8.9999999999999993E-3</v>
      </c>
      <c r="IA243" s="11">
        <v>0.44500000000000001</v>
      </c>
      <c r="IB243" s="49">
        <f t="shared" si="1835"/>
        <v>49444.444444444453</v>
      </c>
      <c r="IC243" s="48"/>
      <c r="ID243" s="11"/>
      <c r="IE243" s="49"/>
      <c r="IF243" s="48"/>
      <c r="IG243" s="11"/>
      <c r="IH243" s="49"/>
      <c r="II243" s="48"/>
      <c r="IJ243" s="11"/>
      <c r="IK243" s="49"/>
      <c r="IL243" s="48"/>
      <c r="IM243" s="11"/>
      <c r="IN243" s="49"/>
      <c r="IO243" s="48"/>
      <c r="IP243" s="11"/>
      <c r="IQ243" s="49"/>
      <c r="IR243" s="80">
        <v>7.1509999999999998</v>
      </c>
      <c r="IS243" s="11">
        <v>111.405</v>
      </c>
      <c r="IT243" s="49">
        <f t="shared" si="1836"/>
        <v>15578.940008390437</v>
      </c>
      <c r="IU243" s="10">
        <f t="shared" si="1838"/>
        <v>285.66320000000013</v>
      </c>
      <c r="IV243" s="15">
        <f t="shared" si="1839"/>
        <v>24761.162</v>
      </c>
    </row>
    <row r="244" spans="1:256" x14ac:dyDescent="0.3">
      <c r="A244" s="64">
        <v>2022</v>
      </c>
      <c r="B244" s="49" t="s">
        <v>9</v>
      </c>
      <c r="C244" s="48">
        <v>0</v>
      </c>
      <c r="D244" s="11">
        <v>0</v>
      </c>
      <c r="E244" s="49">
        <f t="shared" ref="E244:E251" si="1840">IF(C244=0,0,D244/C244*1000)</f>
        <v>0</v>
      </c>
      <c r="F244" s="48">
        <v>0</v>
      </c>
      <c r="G244" s="11">
        <v>0</v>
      </c>
      <c r="H244" s="49">
        <f t="shared" si="1759"/>
        <v>0</v>
      </c>
      <c r="I244" s="80">
        <v>2.5999999999999999E-2</v>
      </c>
      <c r="J244" s="11">
        <v>1.6160000000000001</v>
      </c>
      <c r="K244" s="49">
        <f t="shared" si="1760"/>
        <v>62153.846153846163</v>
      </c>
      <c r="L244" s="48">
        <v>0</v>
      </c>
      <c r="M244" s="11">
        <v>0</v>
      </c>
      <c r="N244" s="49">
        <f t="shared" si="1761"/>
        <v>0</v>
      </c>
      <c r="O244" s="48">
        <v>0</v>
      </c>
      <c r="P244" s="11">
        <v>0</v>
      </c>
      <c r="Q244" s="49">
        <f t="shared" si="1762"/>
        <v>0</v>
      </c>
      <c r="R244" s="80">
        <v>4.052E-2</v>
      </c>
      <c r="S244" s="11">
        <v>7.4669999999999996</v>
      </c>
      <c r="T244" s="49">
        <f t="shared" si="1763"/>
        <v>184279.36821322804</v>
      </c>
      <c r="U244" s="48">
        <v>0</v>
      </c>
      <c r="V244" s="11">
        <v>0</v>
      </c>
      <c r="W244" s="49">
        <f t="shared" si="1764"/>
        <v>0</v>
      </c>
      <c r="X244" s="80">
        <v>0.92</v>
      </c>
      <c r="Y244" s="11">
        <v>59.078000000000003</v>
      </c>
      <c r="Z244" s="49">
        <f t="shared" si="1765"/>
        <v>64215.217391304352</v>
      </c>
      <c r="AA244" s="48">
        <v>0</v>
      </c>
      <c r="AB244" s="11">
        <v>0</v>
      </c>
      <c r="AC244" s="49">
        <f t="shared" si="1766"/>
        <v>0</v>
      </c>
      <c r="AD244" s="48">
        <v>0</v>
      </c>
      <c r="AE244" s="11">
        <v>0</v>
      </c>
      <c r="AF244" s="49">
        <f t="shared" si="1767"/>
        <v>0</v>
      </c>
      <c r="AG244" s="48">
        <v>0</v>
      </c>
      <c r="AH244" s="11">
        <v>0</v>
      </c>
      <c r="AI244" s="49">
        <f t="shared" si="1768"/>
        <v>0</v>
      </c>
      <c r="AJ244" s="48">
        <v>0</v>
      </c>
      <c r="AK244" s="11">
        <v>0</v>
      </c>
      <c r="AL244" s="49">
        <f t="shared" si="1769"/>
        <v>0</v>
      </c>
      <c r="AM244" s="80">
        <v>0.59</v>
      </c>
      <c r="AN244" s="11">
        <v>96.319000000000003</v>
      </c>
      <c r="AO244" s="49">
        <f t="shared" si="1770"/>
        <v>163252.54237288138</v>
      </c>
      <c r="AP244" s="48">
        <v>0</v>
      </c>
      <c r="AQ244" s="11">
        <v>0</v>
      </c>
      <c r="AR244" s="49">
        <f t="shared" si="1771"/>
        <v>0</v>
      </c>
      <c r="AS244" s="48">
        <v>0</v>
      </c>
      <c r="AT244" s="11">
        <v>0</v>
      </c>
      <c r="AU244" s="49">
        <f t="shared" si="1772"/>
        <v>0</v>
      </c>
      <c r="AV244" s="48">
        <v>0</v>
      </c>
      <c r="AW244" s="11">
        <v>0</v>
      </c>
      <c r="AX244" s="49">
        <f t="shared" si="1773"/>
        <v>0</v>
      </c>
      <c r="AY244" s="80">
        <v>13.68</v>
      </c>
      <c r="AZ244" s="11">
        <v>1616.5440000000001</v>
      </c>
      <c r="BA244" s="49">
        <f t="shared" si="1774"/>
        <v>118168.42105263159</v>
      </c>
      <c r="BB244" s="48">
        <v>0</v>
      </c>
      <c r="BC244" s="11">
        <v>0</v>
      </c>
      <c r="BD244" s="49">
        <f t="shared" si="1775"/>
        <v>0</v>
      </c>
      <c r="BE244" s="80">
        <v>12.348979999999999</v>
      </c>
      <c r="BF244" s="11">
        <v>2061.0070000000001</v>
      </c>
      <c r="BG244" s="49">
        <f t="shared" si="1776"/>
        <v>166896.94209562248</v>
      </c>
      <c r="BH244" s="48">
        <v>0</v>
      </c>
      <c r="BI244" s="11">
        <v>0</v>
      </c>
      <c r="BJ244" s="49">
        <f t="shared" si="1777"/>
        <v>0</v>
      </c>
      <c r="BK244" s="80">
        <v>53.238080000000004</v>
      </c>
      <c r="BL244" s="11">
        <v>3144.3270000000002</v>
      </c>
      <c r="BM244" s="49">
        <f t="shared" si="1778"/>
        <v>59061.615294916723</v>
      </c>
      <c r="BN244" s="48">
        <v>0</v>
      </c>
      <c r="BO244" s="11">
        <v>0</v>
      </c>
      <c r="BP244" s="49">
        <f t="shared" si="1779"/>
        <v>0</v>
      </c>
      <c r="BQ244" s="80">
        <v>34.931330000000003</v>
      </c>
      <c r="BR244" s="11">
        <v>2667.4380000000001</v>
      </c>
      <c r="BS244" s="49">
        <f t="shared" si="1780"/>
        <v>76362.337191283586</v>
      </c>
      <c r="BT244" s="48">
        <v>0</v>
      </c>
      <c r="BU244" s="11">
        <v>0</v>
      </c>
      <c r="BV244" s="49">
        <f t="shared" si="1781"/>
        <v>0</v>
      </c>
      <c r="BW244" s="48">
        <v>0</v>
      </c>
      <c r="BX244" s="11">
        <v>0</v>
      </c>
      <c r="BY244" s="49">
        <f t="shared" si="1782"/>
        <v>0</v>
      </c>
      <c r="BZ244" s="48">
        <v>0</v>
      </c>
      <c r="CA244" s="11">
        <v>0</v>
      </c>
      <c r="CB244" s="49">
        <f t="shared" si="1783"/>
        <v>0</v>
      </c>
      <c r="CC244" s="48">
        <v>0</v>
      </c>
      <c r="CD244" s="11">
        <v>0</v>
      </c>
      <c r="CE244" s="49">
        <f t="shared" si="1784"/>
        <v>0</v>
      </c>
      <c r="CF244" s="80">
        <v>1.4059200000000001</v>
      </c>
      <c r="CG244" s="11">
        <v>518.88800000000003</v>
      </c>
      <c r="CH244" s="49">
        <f t="shared" si="1785"/>
        <v>369073.63150108117</v>
      </c>
      <c r="CI244" s="48">
        <v>0</v>
      </c>
      <c r="CJ244" s="11">
        <v>0</v>
      </c>
      <c r="CK244" s="49">
        <f t="shared" si="1786"/>
        <v>0</v>
      </c>
      <c r="CL244" s="48">
        <v>0</v>
      </c>
      <c r="CM244" s="11">
        <v>0</v>
      </c>
      <c r="CN244" s="49">
        <f t="shared" si="1787"/>
        <v>0</v>
      </c>
      <c r="CO244" s="48">
        <v>0</v>
      </c>
      <c r="CP244" s="11">
        <v>0</v>
      </c>
      <c r="CQ244" s="49">
        <f t="shared" si="1788"/>
        <v>0</v>
      </c>
      <c r="CR244" s="48">
        <v>0</v>
      </c>
      <c r="CS244" s="11">
        <v>0</v>
      </c>
      <c r="CT244" s="49">
        <f t="shared" si="1789"/>
        <v>0</v>
      </c>
      <c r="CU244" s="80">
        <v>33.562379999999997</v>
      </c>
      <c r="CV244" s="11">
        <v>2899.1480000000001</v>
      </c>
      <c r="CW244" s="49">
        <f t="shared" si="1790"/>
        <v>86380.882404644741</v>
      </c>
      <c r="CX244" s="48">
        <v>0</v>
      </c>
      <c r="CY244" s="11">
        <v>0</v>
      </c>
      <c r="CZ244" s="49">
        <f t="shared" si="1791"/>
        <v>0</v>
      </c>
      <c r="DA244" s="48">
        <v>0</v>
      </c>
      <c r="DB244" s="11">
        <v>0</v>
      </c>
      <c r="DC244" s="49">
        <f t="shared" si="1792"/>
        <v>0</v>
      </c>
      <c r="DD244" s="48">
        <v>0</v>
      </c>
      <c r="DE244" s="11">
        <v>0</v>
      </c>
      <c r="DF244" s="49">
        <f t="shared" si="1793"/>
        <v>0</v>
      </c>
      <c r="DG244" s="48">
        <v>0</v>
      </c>
      <c r="DH244" s="11">
        <v>0</v>
      </c>
      <c r="DI244" s="49">
        <f t="shared" si="1794"/>
        <v>0</v>
      </c>
      <c r="DJ244" s="48">
        <v>0</v>
      </c>
      <c r="DK244" s="11">
        <v>0</v>
      </c>
      <c r="DL244" s="49">
        <f t="shared" si="1795"/>
        <v>0</v>
      </c>
      <c r="DM244" s="48">
        <v>0</v>
      </c>
      <c r="DN244" s="11">
        <v>0</v>
      </c>
      <c r="DO244" s="49">
        <f t="shared" si="1796"/>
        <v>0</v>
      </c>
      <c r="DP244" s="48">
        <v>0</v>
      </c>
      <c r="DQ244" s="11">
        <v>0</v>
      </c>
      <c r="DR244" s="49">
        <f t="shared" si="1797"/>
        <v>0</v>
      </c>
      <c r="DS244" s="48">
        <v>0</v>
      </c>
      <c r="DT244" s="11">
        <v>0</v>
      </c>
      <c r="DU244" s="49">
        <f t="shared" si="1798"/>
        <v>0</v>
      </c>
      <c r="DV244" s="48">
        <v>0</v>
      </c>
      <c r="DW244" s="11">
        <v>0</v>
      </c>
      <c r="DX244" s="49">
        <f t="shared" si="1799"/>
        <v>0</v>
      </c>
      <c r="DY244" s="48">
        <v>0</v>
      </c>
      <c r="DZ244" s="11">
        <v>0</v>
      </c>
      <c r="EA244" s="49">
        <f t="shared" si="1800"/>
        <v>0</v>
      </c>
      <c r="EB244" s="48">
        <v>0</v>
      </c>
      <c r="EC244" s="11">
        <v>0</v>
      </c>
      <c r="ED244" s="49">
        <f t="shared" si="1801"/>
        <v>0</v>
      </c>
      <c r="EE244" s="48">
        <v>0</v>
      </c>
      <c r="EF244" s="11">
        <v>0</v>
      </c>
      <c r="EG244" s="49">
        <f t="shared" si="1802"/>
        <v>0</v>
      </c>
      <c r="EH244" s="48">
        <v>0</v>
      </c>
      <c r="EI244" s="11">
        <v>0</v>
      </c>
      <c r="EJ244" s="49">
        <f t="shared" si="1803"/>
        <v>0</v>
      </c>
      <c r="EK244" s="48">
        <v>0</v>
      </c>
      <c r="EL244" s="11">
        <v>0</v>
      </c>
      <c r="EM244" s="49">
        <f t="shared" si="1804"/>
        <v>0</v>
      </c>
      <c r="EN244" s="80">
        <v>0.11576</v>
      </c>
      <c r="EO244" s="11">
        <v>10.576000000000001</v>
      </c>
      <c r="EP244" s="49">
        <f t="shared" si="1805"/>
        <v>91361.437456807194</v>
      </c>
      <c r="EQ244" s="80">
        <v>139.55420000000001</v>
      </c>
      <c r="ER244" s="11">
        <v>12478.098</v>
      </c>
      <c r="ES244" s="49">
        <f t="shared" si="1806"/>
        <v>89413.991123162181</v>
      </c>
      <c r="ET244" s="48">
        <v>0</v>
      </c>
      <c r="EU244" s="11">
        <v>0</v>
      </c>
      <c r="EV244" s="49">
        <f t="shared" si="1807"/>
        <v>0</v>
      </c>
      <c r="EW244" s="48">
        <v>0</v>
      </c>
      <c r="EX244" s="11">
        <v>0</v>
      </c>
      <c r="EY244" s="49">
        <f t="shared" si="1808"/>
        <v>0</v>
      </c>
      <c r="EZ244" s="80">
        <v>0.2</v>
      </c>
      <c r="FA244" s="11">
        <v>33.520000000000003</v>
      </c>
      <c r="FB244" s="49">
        <f t="shared" si="1809"/>
        <v>167600</v>
      </c>
      <c r="FC244" s="48">
        <v>0</v>
      </c>
      <c r="FD244" s="11">
        <v>0</v>
      </c>
      <c r="FE244" s="49">
        <f t="shared" si="1810"/>
        <v>0</v>
      </c>
      <c r="FF244" s="48">
        <v>0</v>
      </c>
      <c r="FG244" s="11">
        <v>0</v>
      </c>
      <c r="FH244" s="49">
        <f t="shared" si="1811"/>
        <v>0</v>
      </c>
      <c r="FI244" s="48">
        <v>0</v>
      </c>
      <c r="FJ244" s="11">
        <v>0</v>
      </c>
      <c r="FK244" s="49">
        <f t="shared" si="1812"/>
        <v>0</v>
      </c>
      <c r="FL244" s="48">
        <v>0</v>
      </c>
      <c r="FM244" s="11">
        <v>0</v>
      </c>
      <c r="FN244" s="49">
        <f t="shared" si="1813"/>
        <v>0</v>
      </c>
      <c r="FO244" s="48">
        <v>0</v>
      </c>
      <c r="FP244" s="11">
        <v>0</v>
      </c>
      <c r="FQ244" s="49">
        <f t="shared" si="1814"/>
        <v>0</v>
      </c>
      <c r="FR244" s="48">
        <v>0</v>
      </c>
      <c r="FS244" s="11">
        <v>0</v>
      </c>
      <c r="FT244" s="49">
        <f t="shared" si="1815"/>
        <v>0</v>
      </c>
      <c r="FU244" s="80">
        <v>4.0000000000000001E-3</v>
      </c>
      <c r="FV244" s="11">
        <v>0.46400000000000002</v>
      </c>
      <c r="FW244" s="49">
        <f t="shared" si="1816"/>
        <v>116000</v>
      </c>
      <c r="FX244" s="48">
        <v>0</v>
      </c>
      <c r="FY244" s="11">
        <v>0</v>
      </c>
      <c r="FZ244" s="49">
        <f t="shared" si="1817"/>
        <v>0</v>
      </c>
      <c r="GA244" s="48">
        <v>0</v>
      </c>
      <c r="GB244" s="11">
        <v>0</v>
      </c>
      <c r="GC244" s="49">
        <f t="shared" si="1818"/>
        <v>0</v>
      </c>
      <c r="GD244" s="80">
        <v>22.3612</v>
      </c>
      <c r="GE244" s="11">
        <v>2111.3290000000002</v>
      </c>
      <c r="GF244" s="49">
        <f t="shared" si="1819"/>
        <v>94419.30665617231</v>
      </c>
      <c r="GG244" s="48">
        <v>0</v>
      </c>
      <c r="GH244" s="11">
        <v>0</v>
      </c>
      <c r="GI244" s="49">
        <f t="shared" si="1820"/>
        <v>0</v>
      </c>
      <c r="GJ244" s="48">
        <v>0</v>
      </c>
      <c r="GK244" s="11">
        <v>0</v>
      </c>
      <c r="GL244" s="49">
        <f t="shared" si="1821"/>
        <v>0</v>
      </c>
      <c r="GM244" s="48">
        <v>0</v>
      </c>
      <c r="GN244" s="11">
        <v>0</v>
      </c>
      <c r="GO244" s="49">
        <f t="shared" si="1822"/>
        <v>0</v>
      </c>
      <c r="GP244" s="48">
        <v>0</v>
      </c>
      <c r="GQ244" s="11">
        <v>0</v>
      </c>
      <c r="GR244" s="49">
        <f t="shared" si="1823"/>
        <v>0</v>
      </c>
      <c r="GS244" s="80">
        <v>1.3087200000000001</v>
      </c>
      <c r="GT244" s="11">
        <v>542.21500000000003</v>
      </c>
      <c r="GU244" s="49">
        <f t="shared" si="1824"/>
        <v>414309.40155266214</v>
      </c>
      <c r="GV244" s="48">
        <v>0</v>
      </c>
      <c r="GW244" s="11">
        <v>0</v>
      </c>
      <c r="GX244" s="49">
        <f t="shared" si="1825"/>
        <v>0</v>
      </c>
      <c r="GY244" s="48">
        <v>0</v>
      </c>
      <c r="GZ244" s="11">
        <v>0</v>
      </c>
      <c r="HA244" s="49">
        <f t="shared" si="1826"/>
        <v>0</v>
      </c>
      <c r="HB244" s="48">
        <v>0</v>
      </c>
      <c r="HC244" s="11">
        <v>0</v>
      </c>
      <c r="HD244" s="49">
        <f t="shared" si="1827"/>
        <v>0</v>
      </c>
      <c r="HE244" s="48">
        <v>0</v>
      </c>
      <c r="HF244" s="11">
        <v>0</v>
      </c>
      <c r="HG244" s="49">
        <f t="shared" si="1828"/>
        <v>0</v>
      </c>
      <c r="HH244" s="48">
        <v>0</v>
      </c>
      <c r="HI244" s="11">
        <v>0</v>
      </c>
      <c r="HJ244" s="49">
        <f t="shared" si="1829"/>
        <v>0</v>
      </c>
      <c r="HK244" s="48">
        <v>0</v>
      </c>
      <c r="HL244" s="11">
        <v>0</v>
      </c>
      <c r="HM244" s="49">
        <f t="shared" si="1830"/>
        <v>0</v>
      </c>
      <c r="HN244" s="48">
        <v>0</v>
      </c>
      <c r="HO244" s="11">
        <v>0</v>
      </c>
      <c r="HP244" s="49">
        <f t="shared" si="1831"/>
        <v>0</v>
      </c>
      <c r="HQ244" s="48">
        <v>0</v>
      </c>
      <c r="HR244" s="11">
        <v>0</v>
      </c>
      <c r="HS244" s="49">
        <f t="shared" si="1832"/>
        <v>0</v>
      </c>
      <c r="HT244" s="80">
        <v>0.50119999999999998</v>
      </c>
      <c r="HU244" s="11">
        <v>43.085999999999999</v>
      </c>
      <c r="HV244" s="49">
        <f t="shared" si="1833"/>
        <v>85965.682362330408</v>
      </c>
      <c r="HW244" s="80">
        <v>0.93286999999999998</v>
      </c>
      <c r="HX244" s="11">
        <v>787.88099999999997</v>
      </c>
      <c r="HY244" s="49">
        <f t="shared" si="1834"/>
        <v>844577.48668088799</v>
      </c>
      <c r="HZ244" s="80">
        <v>1.2869999999999999</v>
      </c>
      <c r="IA244" s="11">
        <v>144.69800000000001</v>
      </c>
      <c r="IB244" s="49">
        <f t="shared" si="1835"/>
        <v>112430.45843045844</v>
      </c>
      <c r="IC244" s="48"/>
      <c r="ID244" s="11"/>
      <c r="IE244" s="49"/>
      <c r="IF244" s="48"/>
      <c r="IG244" s="11"/>
      <c r="IH244" s="49"/>
      <c r="II244" s="48"/>
      <c r="IJ244" s="11"/>
      <c r="IK244" s="49"/>
      <c r="IL244" s="48"/>
      <c r="IM244" s="11"/>
      <c r="IN244" s="49"/>
      <c r="IO244" s="48"/>
      <c r="IP244" s="11"/>
      <c r="IQ244" s="49"/>
      <c r="IR244" s="80">
        <v>3.0129999999999999</v>
      </c>
      <c r="IS244" s="11">
        <v>27.9</v>
      </c>
      <c r="IT244" s="49">
        <f t="shared" si="1836"/>
        <v>9259.8738798539671</v>
      </c>
      <c r="IU244" s="10">
        <f t="shared" si="1838"/>
        <v>320.02115999999995</v>
      </c>
      <c r="IV244" s="15">
        <f t="shared" si="1839"/>
        <v>29251.599000000006</v>
      </c>
    </row>
    <row r="245" spans="1:256" x14ac:dyDescent="0.3">
      <c r="A245" s="64">
        <v>2022</v>
      </c>
      <c r="B245" s="65" t="s">
        <v>10</v>
      </c>
      <c r="C245" s="48">
        <v>0</v>
      </c>
      <c r="D245" s="11">
        <v>0</v>
      </c>
      <c r="E245" s="49">
        <f t="shared" si="1840"/>
        <v>0</v>
      </c>
      <c r="F245" s="48">
        <v>0</v>
      </c>
      <c r="G245" s="11">
        <v>0</v>
      </c>
      <c r="H245" s="49">
        <f t="shared" si="1759"/>
        <v>0</v>
      </c>
      <c r="I245" s="48">
        <v>0</v>
      </c>
      <c r="J245" s="11">
        <v>0</v>
      </c>
      <c r="K245" s="49">
        <f t="shared" si="1760"/>
        <v>0</v>
      </c>
      <c r="L245" s="48">
        <v>0</v>
      </c>
      <c r="M245" s="11">
        <v>0</v>
      </c>
      <c r="N245" s="49">
        <f t="shared" si="1761"/>
        <v>0</v>
      </c>
      <c r="O245" s="48">
        <v>0</v>
      </c>
      <c r="P245" s="11">
        <v>0</v>
      </c>
      <c r="Q245" s="49">
        <f t="shared" si="1762"/>
        <v>0</v>
      </c>
      <c r="R245" s="48">
        <v>0</v>
      </c>
      <c r="S245" s="11">
        <v>0</v>
      </c>
      <c r="T245" s="49">
        <f t="shared" si="1763"/>
        <v>0</v>
      </c>
      <c r="U245" s="48">
        <v>0</v>
      </c>
      <c r="V245" s="11">
        <v>0</v>
      </c>
      <c r="W245" s="49">
        <f t="shared" si="1764"/>
        <v>0</v>
      </c>
      <c r="X245" s="80">
        <v>0.92</v>
      </c>
      <c r="Y245" s="11">
        <v>51.679000000000002</v>
      </c>
      <c r="Z245" s="49">
        <f t="shared" si="1765"/>
        <v>56172.82608695652</v>
      </c>
      <c r="AA245" s="48">
        <v>0</v>
      </c>
      <c r="AB245" s="11">
        <v>0</v>
      </c>
      <c r="AC245" s="49">
        <f t="shared" si="1766"/>
        <v>0</v>
      </c>
      <c r="AD245" s="48">
        <v>0</v>
      </c>
      <c r="AE245" s="11">
        <v>0</v>
      </c>
      <c r="AF245" s="49">
        <f t="shared" si="1767"/>
        <v>0</v>
      </c>
      <c r="AG245" s="48">
        <v>0</v>
      </c>
      <c r="AH245" s="11">
        <v>0</v>
      </c>
      <c r="AI245" s="49">
        <f t="shared" si="1768"/>
        <v>0</v>
      </c>
      <c r="AJ245" s="48">
        <v>0</v>
      </c>
      <c r="AK245" s="11">
        <v>0</v>
      </c>
      <c r="AL245" s="49">
        <f t="shared" si="1769"/>
        <v>0</v>
      </c>
      <c r="AM245" s="80">
        <v>5.2910000000000004</v>
      </c>
      <c r="AN245" s="11">
        <v>1074.3240000000001</v>
      </c>
      <c r="AO245" s="49">
        <f t="shared" si="1770"/>
        <v>203047.43904743905</v>
      </c>
      <c r="AP245" s="48">
        <v>0</v>
      </c>
      <c r="AQ245" s="11">
        <v>0</v>
      </c>
      <c r="AR245" s="49">
        <f t="shared" si="1771"/>
        <v>0</v>
      </c>
      <c r="AS245" s="48">
        <v>0</v>
      </c>
      <c r="AT245" s="11">
        <v>0</v>
      </c>
      <c r="AU245" s="49">
        <f t="shared" si="1772"/>
        <v>0</v>
      </c>
      <c r="AV245" s="48">
        <v>0</v>
      </c>
      <c r="AW245" s="11">
        <v>0</v>
      </c>
      <c r="AX245" s="49">
        <f t="shared" si="1773"/>
        <v>0</v>
      </c>
      <c r="AY245" s="80">
        <v>40</v>
      </c>
      <c r="AZ245" s="11">
        <v>2379.2069999999999</v>
      </c>
      <c r="BA245" s="49">
        <f t="shared" si="1774"/>
        <v>59480.174999999996</v>
      </c>
      <c r="BB245" s="48">
        <v>0</v>
      </c>
      <c r="BC245" s="11">
        <v>0</v>
      </c>
      <c r="BD245" s="49">
        <f t="shared" si="1775"/>
        <v>0</v>
      </c>
      <c r="BE245" s="80">
        <v>19.65748</v>
      </c>
      <c r="BF245" s="11">
        <v>2022.55</v>
      </c>
      <c r="BG245" s="49">
        <f t="shared" si="1776"/>
        <v>102889.58706812878</v>
      </c>
      <c r="BH245" s="48">
        <v>0</v>
      </c>
      <c r="BI245" s="11">
        <v>0</v>
      </c>
      <c r="BJ245" s="49">
        <f t="shared" si="1777"/>
        <v>0</v>
      </c>
      <c r="BK245" s="80">
        <v>36.58661</v>
      </c>
      <c r="BL245" s="11">
        <v>2984.7730000000001</v>
      </c>
      <c r="BM245" s="49">
        <f t="shared" si="1778"/>
        <v>81581.021034744685</v>
      </c>
      <c r="BN245" s="48">
        <v>0</v>
      </c>
      <c r="BO245" s="11">
        <v>0</v>
      </c>
      <c r="BP245" s="49">
        <f t="shared" si="1779"/>
        <v>0</v>
      </c>
      <c r="BQ245" s="80">
        <v>17.239429999999999</v>
      </c>
      <c r="BR245" s="11">
        <v>1647.4290000000001</v>
      </c>
      <c r="BS245" s="49">
        <f t="shared" si="1780"/>
        <v>95561.686204242258</v>
      </c>
      <c r="BT245" s="48">
        <v>0</v>
      </c>
      <c r="BU245" s="11">
        <v>0</v>
      </c>
      <c r="BV245" s="49">
        <f t="shared" si="1781"/>
        <v>0</v>
      </c>
      <c r="BW245" s="80">
        <v>0.32379000000000002</v>
      </c>
      <c r="BX245" s="11">
        <v>24.652999999999999</v>
      </c>
      <c r="BY245" s="49">
        <f t="shared" si="1782"/>
        <v>76138.855430989206</v>
      </c>
      <c r="BZ245" s="48">
        <v>0</v>
      </c>
      <c r="CA245" s="11">
        <v>0</v>
      </c>
      <c r="CB245" s="49">
        <f t="shared" si="1783"/>
        <v>0</v>
      </c>
      <c r="CC245" s="48">
        <v>0</v>
      </c>
      <c r="CD245" s="11">
        <v>0</v>
      </c>
      <c r="CE245" s="49">
        <f t="shared" si="1784"/>
        <v>0</v>
      </c>
      <c r="CF245" s="80">
        <v>3.5773299999999999</v>
      </c>
      <c r="CG245" s="11">
        <v>1123.5239999999999</v>
      </c>
      <c r="CH245" s="49">
        <f>IF(CF245=0,0,CG245/CF245*1000)</f>
        <v>314067.75444255909</v>
      </c>
      <c r="CI245" s="48">
        <v>0</v>
      </c>
      <c r="CJ245" s="11">
        <v>0</v>
      </c>
      <c r="CK245" s="49">
        <f t="shared" si="1786"/>
        <v>0</v>
      </c>
      <c r="CL245" s="48">
        <v>0</v>
      </c>
      <c r="CM245" s="11">
        <v>0</v>
      </c>
      <c r="CN245" s="49">
        <f t="shared" si="1787"/>
        <v>0</v>
      </c>
      <c r="CO245" s="48">
        <v>0</v>
      </c>
      <c r="CP245" s="11">
        <v>0</v>
      </c>
      <c r="CQ245" s="49">
        <f t="shared" si="1788"/>
        <v>0</v>
      </c>
      <c r="CR245" s="48">
        <v>0</v>
      </c>
      <c r="CS245" s="11">
        <v>0</v>
      </c>
      <c r="CT245" s="49">
        <f t="shared" si="1789"/>
        <v>0</v>
      </c>
      <c r="CU245" s="80">
        <v>0.47339999999999999</v>
      </c>
      <c r="CV245" s="11">
        <v>57.531999999999996</v>
      </c>
      <c r="CW245" s="49">
        <f t="shared" si="1790"/>
        <v>121529.36206168146</v>
      </c>
      <c r="CX245" s="48">
        <v>0</v>
      </c>
      <c r="CY245" s="11">
        <v>0</v>
      </c>
      <c r="CZ245" s="49">
        <f t="shared" si="1791"/>
        <v>0</v>
      </c>
      <c r="DA245" s="48">
        <v>0</v>
      </c>
      <c r="DB245" s="11">
        <v>0</v>
      </c>
      <c r="DC245" s="49">
        <f t="shared" si="1792"/>
        <v>0</v>
      </c>
      <c r="DD245" s="48">
        <v>0</v>
      </c>
      <c r="DE245" s="11">
        <v>0</v>
      </c>
      <c r="DF245" s="49">
        <f t="shared" si="1793"/>
        <v>0</v>
      </c>
      <c r="DG245" s="48">
        <v>0</v>
      </c>
      <c r="DH245" s="11">
        <v>0</v>
      </c>
      <c r="DI245" s="49">
        <f t="shared" si="1794"/>
        <v>0</v>
      </c>
      <c r="DJ245" s="48">
        <v>0</v>
      </c>
      <c r="DK245" s="11">
        <v>0</v>
      </c>
      <c r="DL245" s="49">
        <f t="shared" si="1795"/>
        <v>0</v>
      </c>
      <c r="DM245" s="48">
        <v>0</v>
      </c>
      <c r="DN245" s="11">
        <v>0</v>
      </c>
      <c r="DO245" s="49">
        <f t="shared" si="1796"/>
        <v>0</v>
      </c>
      <c r="DP245" s="48">
        <v>0</v>
      </c>
      <c r="DQ245" s="11">
        <v>0</v>
      </c>
      <c r="DR245" s="49">
        <f t="shared" si="1797"/>
        <v>0</v>
      </c>
      <c r="DS245" s="48">
        <v>0</v>
      </c>
      <c r="DT245" s="11">
        <v>0</v>
      </c>
      <c r="DU245" s="49">
        <f t="shared" si="1798"/>
        <v>0</v>
      </c>
      <c r="DV245" s="48">
        <v>0</v>
      </c>
      <c r="DW245" s="11">
        <v>0</v>
      </c>
      <c r="DX245" s="49">
        <f t="shared" si="1799"/>
        <v>0</v>
      </c>
      <c r="DY245" s="48">
        <v>0</v>
      </c>
      <c r="DZ245" s="11">
        <v>0</v>
      </c>
      <c r="EA245" s="49">
        <f t="shared" si="1800"/>
        <v>0</v>
      </c>
      <c r="EB245" s="48">
        <v>0</v>
      </c>
      <c r="EC245" s="11">
        <v>0</v>
      </c>
      <c r="ED245" s="49">
        <f t="shared" si="1801"/>
        <v>0</v>
      </c>
      <c r="EE245" s="48">
        <v>0</v>
      </c>
      <c r="EF245" s="11">
        <v>0</v>
      </c>
      <c r="EG245" s="49">
        <f t="shared" si="1802"/>
        <v>0</v>
      </c>
      <c r="EH245" s="48">
        <v>0</v>
      </c>
      <c r="EI245" s="11">
        <v>0</v>
      </c>
      <c r="EJ245" s="49">
        <f t="shared" si="1803"/>
        <v>0</v>
      </c>
      <c r="EK245" s="80">
        <v>28</v>
      </c>
      <c r="EL245" s="11">
        <v>80</v>
      </c>
      <c r="EM245" s="49">
        <f t="shared" si="1804"/>
        <v>2857.1428571428573</v>
      </c>
      <c r="EN245" s="80">
        <v>0.19174000000000002</v>
      </c>
      <c r="EO245" s="11">
        <v>18.279</v>
      </c>
      <c r="EP245" s="49">
        <f t="shared" si="1805"/>
        <v>95332.220715552292</v>
      </c>
      <c r="EQ245" s="80">
        <v>44.987360000000002</v>
      </c>
      <c r="ER245" s="11">
        <v>3900.9780000000001</v>
      </c>
      <c r="ES245" s="49">
        <f t="shared" si="1806"/>
        <v>86712.756649867864</v>
      </c>
      <c r="ET245" s="48">
        <v>0</v>
      </c>
      <c r="EU245" s="11">
        <v>0</v>
      </c>
      <c r="EV245" s="49">
        <f t="shared" si="1807"/>
        <v>0</v>
      </c>
      <c r="EW245" s="48">
        <v>0</v>
      </c>
      <c r="EX245" s="11">
        <v>0</v>
      </c>
      <c r="EY245" s="49">
        <f t="shared" si="1808"/>
        <v>0</v>
      </c>
      <c r="EZ245" s="80">
        <v>0.09</v>
      </c>
      <c r="FA245" s="11">
        <v>7.6779999999999999</v>
      </c>
      <c r="FB245" s="49">
        <f t="shared" si="1809"/>
        <v>85311.111111111124</v>
      </c>
      <c r="FC245" s="48">
        <v>0</v>
      </c>
      <c r="FD245" s="11">
        <v>0</v>
      </c>
      <c r="FE245" s="49">
        <f t="shared" si="1810"/>
        <v>0</v>
      </c>
      <c r="FF245" s="80">
        <v>0.23400000000000001</v>
      </c>
      <c r="FG245" s="11">
        <v>45.097000000000001</v>
      </c>
      <c r="FH245" s="49">
        <f t="shared" si="1811"/>
        <v>192722.22222222222</v>
      </c>
      <c r="FI245" s="48">
        <v>0</v>
      </c>
      <c r="FJ245" s="11">
        <v>0</v>
      </c>
      <c r="FK245" s="49">
        <f t="shared" si="1812"/>
        <v>0</v>
      </c>
      <c r="FL245" s="48">
        <v>0</v>
      </c>
      <c r="FM245" s="11">
        <v>0</v>
      </c>
      <c r="FN245" s="49">
        <f t="shared" si="1813"/>
        <v>0</v>
      </c>
      <c r="FO245" s="48">
        <v>0</v>
      </c>
      <c r="FP245" s="11">
        <v>0</v>
      </c>
      <c r="FQ245" s="49">
        <f t="shared" si="1814"/>
        <v>0</v>
      </c>
      <c r="FR245" s="48">
        <v>0</v>
      </c>
      <c r="FS245" s="11">
        <v>0</v>
      </c>
      <c r="FT245" s="49">
        <f t="shared" si="1815"/>
        <v>0</v>
      </c>
      <c r="FU245" s="48">
        <v>0</v>
      </c>
      <c r="FV245" s="11">
        <v>0</v>
      </c>
      <c r="FW245" s="49">
        <f t="shared" si="1816"/>
        <v>0</v>
      </c>
      <c r="FX245" s="48">
        <v>0</v>
      </c>
      <c r="FY245" s="11">
        <v>0</v>
      </c>
      <c r="FZ245" s="49">
        <f t="shared" si="1817"/>
        <v>0</v>
      </c>
      <c r="GA245" s="48">
        <v>0</v>
      </c>
      <c r="GB245" s="11">
        <v>0</v>
      </c>
      <c r="GC245" s="49">
        <f t="shared" si="1818"/>
        <v>0</v>
      </c>
      <c r="GD245" s="80">
        <v>36.181089999999998</v>
      </c>
      <c r="GE245" s="11">
        <v>3302.1970000000001</v>
      </c>
      <c r="GF245" s="49">
        <f t="shared" si="1819"/>
        <v>91268.588093946324</v>
      </c>
      <c r="GG245" s="48">
        <v>0</v>
      </c>
      <c r="GH245" s="11">
        <v>0</v>
      </c>
      <c r="GI245" s="49">
        <f t="shared" si="1820"/>
        <v>0</v>
      </c>
      <c r="GJ245" s="48">
        <v>0</v>
      </c>
      <c r="GK245" s="11">
        <v>0</v>
      </c>
      <c r="GL245" s="49">
        <f t="shared" si="1821"/>
        <v>0</v>
      </c>
      <c r="GM245" s="80">
        <v>8.6592000000000002</v>
      </c>
      <c r="GN245" s="11">
        <v>934.63400000000001</v>
      </c>
      <c r="GO245" s="49">
        <f t="shared" si="1822"/>
        <v>107935.37509238729</v>
      </c>
      <c r="GP245" s="48">
        <v>0</v>
      </c>
      <c r="GQ245" s="11">
        <v>0</v>
      </c>
      <c r="GR245" s="49">
        <f t="shared" si="1823"/>
        <v>0</v>
      </c>
      <c r="GS245" s="80">
        <v>0.27627999999999997</v>
      </c>
      <c r="GT245" s="11">
        <v>86.772000000000006</v>
      </c>
      <c r="GU245" s="49">
        <f t="shared" si="1824"/>
        <v>314072.67988996679</v>
      </c>
      <c r="GV245" s="48">
        <v>0</v>
      </c>
      <c r="GW245" s="11">
        <v>0</v>
      </c>
      <c r="GX245" s="49">
        <f t="shared" si="1825"/>
        <v>0</v>
      </c>
      <c r="GY245" s="80">
        <v>6.7589999999999997E-2</v>
      </c>
      <c r="GZ245" s="11">
        <v>1.329</v>
      </c>
      <c r="HA245" s="49">
        <f t="shared" si="1826"/>
        <v>19662.671992898358</v>
      </c>
      <c r="HB245" s="48">
        <v>0</v>
      </c>
      <c r="HC245" s="11">
        <v>0</v>
      </c>
      <c r="HD245" s="49">
        <f t="shared" si="1827"/>
        <v>0</v>
      </c>
      <c r="HE245" s="48">
        <v>0</v>
      </c>
      <c r="HF245" s="11">
        <v>0</v>
      </c>
      <c r="HG245" s="49">
        <f t="shared" si="1828"/>
        <v>0</v>
      </c>
      <c r="HH245" s="48">
        <v>0</v>
      </c>
      <c r="HI245" s="11">
        <v>0</v>
      </c>
      <c r="HJ245" s="49">
        <f t="shared" si="1829"/>
        <v>0</v>
      </c>
      <c r="HK245" s="48">
        <v>0</v>
      </c>
      <c r="HL245" s="11">
        <v>0</v>
      </c>
      <c r="HM245" s="49">
        <f t="shared" si="1830"/>
        <v>0</v>
      </c>
      <c r="HN245" s="48">
        <v>0</v>
      </c>
      <c r="HO245" s="11">
        <v>0</v>
      </c>
      <c r="HP245" s="49">
        <f t="shared" si="1831"/>
        <v>0</v>
      </c>
      <c r="HQ245" s="48">
        <v>0</v>
      </c>
      <c r="HR245" s="11">
        <v>0</v>
      </c>
      <c r="HS245" s="49">
        <f t="shared" si="1832"/>
        <v>0</v>
      </c>
      <c r="HT245" s="80">
        <v>0.69299999999999995</v>
      </c>
      <c r="HU245" s="11">
        <v>56.703000000000003</v>
      </c>
      <c r="HV245" s="49">
        <f t="shared" si="1833"/>
        <v>81822.510822510842</v>
      </c>
      <c r="HW245" s="80">
        <v>10.27524</v>
      </c>
      <c r="HX245" s="11">
        <v>689.15599999999995</v>
      </c>
      <c r="HY245" s="49">
        <f t="shared" si="1834"/>
        <v>67069.57696365242</v>
      </c>
      <c r="HZ245" s="80">
        <v>1E-3</v>
      </c>
      <c r="IA245" s="11">
        <v>0.17100000000000001</v>
      </c>
      <c r="IB245" s="49">
        <f t="shared" si="1835"/>
        <v>171000</v>
      </c>
      <c r="IC245" s="48"/>
      <c r="ID245" s="11"/>
      <c r="IE245" s="49"/>
      <c r="IF245" s="48"/>
      <c r="IG245" s="11"/>
      <c r="IH245" s="49"/>
      <c r="II245" s="48"/>
      <c r="IJ245" s="11"/>
      <c r="IK245" s="49"/>
      <c r="IL245" s="48"/>
      <c r="IM245" s="11"/>
      <c r="IN245" s="49"/>
      <c r="IO245" s="48"/>
      <c r="IP245" s="11"/>
      <c r="IQ245" s="49"/>
      <c r="IR245" s="80">
        <v>4.7640000000000002</v>
      </c>
      <c r="IS245" s="11">
        <v>45.3</v>
      </c>
      <c r="IT245" s="49">
        <f t="shared" si="1836"/>
        <v>9508.8161209068003</v>
      </c>
      <c r="IU245" s="10">
        <f t="shared" si="1838"/>
        <v>258.48954000000003</v>
      </c>
      <c r="IV245" s="15">
        <f t="shared" si="1839"/>
        <v>20533.965</v>
      </c>
    </row>
    <row r="246" spans="1:256" x14ac:dyDescent="0.3">
      <c r="A246" s="64">
        <v>2022</v>
      </c>
      <c r="B246" s="65" t="s">
        <v>11</v>
      </c>
      <c r="C246" s="48">
        <v>0</v>
      </c>
      <c r="D246" s="11">
        <v>0</v>
      </c>
      <c r="E246" s="49">
        <f t="shared" si="1840"/>
        <v>0</v>
      </c>
      <c r="F246" s="48">
        <v>0</v>
      </c>
      <c r="G246" s="11">
        <v>0</v>
      </c>
      <c r="H246" s="49">
        <f t="shared" si="1759"/>
        <v>0</v>
      </c>
      <c r="I246" s="48">
        <v>0</v>
      </c>
      <c r="J246" s="11">
        <v>0</v>
      </c>
      <c r="K246" s="49">
        <f t="shared" si="1760"/>
        <v>0</v>
      </c>
      <c r="L246" s="48">
        <v>0</v>
      </c>
      <c r="M246" s="11">
        <v>0</v>
      </c>
      <c r="N246" s="49">
        <f t="shared" si="1761"/>
        <v>0</v>
      </c>
      <c r="O246" s="48">
        <v>0</v>
      </c>
      <c r="P246" s="11">
        <v>0</v>
      </c>
      <c r="Q246" s="49">
        <f t="shared" si="1762"/>
        <v>0</v>
      </c>
      <c r="R246" s="80">
        <v>16.234549999999999</v>
      </c>
      <c r="S246" s="11">
        <v>960.26800000000003</v>
      </c>
      <c r="T246" s="49">
        <f t="shared" si="1763"/>
        <v>59149.653054750524</v>
      </c>
      <c r="U246" s="48">
        <v>0</v>
      </c>
      <c r="V246" s="11">
        <v>0</v>
      </c>
      <c r="W246" s="49">
        <f t="shared" si="1764"/>
        <v>0</v>
      </c>
      <c r="X246" s="80">
        <v>15.907</v>
      </c>
      <c r="Y246" s="11">
        <v>1214.492</v>
      </c>
      <c r="Z246" s="49">
        <f t="shared" si="1765"/>
        <v>76349.531652731501</v>
      </c>
      <c r="AA246" s="48">
        <v>0</v>
      </c>
      <c r="AB246" s="11">
        <v>0</v>
      </c>
      <c r="AC246" s="49">
        <f t="shared" si="1766"/>
        <v>0</v>
      </c>
      <c r="AD246" s="48">
        <v>0</v>
      </c>
      <c r="AE246" s="11">
        <v>0</v>
      </c>
      <c r="AF246" s="49">
        <f t="shared" si="1767"/>
        <v>0</v>
      </c>
      <c r="AG246" s="48">
        <v>0</v>
      </c>
      <c r="AH246" s="11">
        <v>0</v>
      </c>
      <c r="AI246" s="49">
        <f t="shared" si="1768"/>
        <v>0</v>
      </c>
      <c r="AJ246" s="48">
        <v>0</v>
      </c>
      <c r="AK246" s="11">
        <v>0</v>
      </c>
      <c r="AL246" s="49">
        <f t="shared" si="1769"/>
        <v>0</v>
      </c>
      <c r="AM246" s="80">
        <v>1.2344999999999999</v>
      </c>
      <c r="AN246" s="11">
        <v>379.36200000000002</v>
      </c>
      <c r="AO246" s="49">
        <f t="shared" si="1770"/>
        <v>307300.12150668289</v>
      </c>
      <c r="AP246" s="80">
        <v>0.15</v>
      </c>
      <c r="AQ246" s="11">
        <v>1.2030000000000001</v>
      </c>
      <c r="AR246" s="49">
        <f t="shared" si="1771"/>
        <v>8020.0000000000009</v>
      </c>
      <c r="AS246" s="48">
        <v>0</v>
      </c>
      <c r="AT246" s="11">
        <v>0</v>
      </c>
      <c r="AU246" s="49">
        <f t="shared" si="1772"/>
        <v>0</v>
      </c>
      <c r="AV246" s="48">
        <v>0</v>
      </c>
      <c r="AW246" s="11">
        <v>0</v>
      </c>
      <c r="AX246" s="49">
        <f t="shared" si="1773"/>
        <v>0</v>
      </c>
      <c r="AY246" s="80">
        <v>81.469800000000006</v>
      </c>
      <c r="AZ246" s="11">
        <v>6620.7269999999999</v>
      </c>
      <c r="BA246" s="49">
        <f t="shared" si="1774"/>
        <v>81266.027411384333</v>
      </c>
      <c r="BB246" s="48">
        <v>0</v>
      </c>
      <c r="BC246" s="11">
        <v>0</v>
      </c>
      <c r="BD246" s="49">
        <f t="shared" si="1775"/>
        <v>0</v>
      </c>
      <c r="BE246" s="80">
        <v>20.14639</v>
      </c>
      <c r="BF246" s="11">
        <v>2015.604</v>
      </c>
      <c r="BG246" s="49">
        <f t="shared" si="1776"/>
        <v>100047.89940033921</v>
      </c>
      <c r="BH246" s="48">
        <v>0</v>
      </c>
      <c r="BI246" s="11">
        <v>0</v>
      </c>
      <c r="BJ246" s="49">
        <f t="shared" si="1777"/>
        <v>0</v>
      </c>
      <c r="BK246" s="80">
        <v>35.876429999999999</v>
      </c>
      <c r="BL246" s="11">
        <v>3539.672</v>
      </c>
      <c r="BM246" s="49">
        <f t="shared" si="1778"/>
        <v>98662.882566632194</v>
      </c>
      <c r="BN246" s="48">
        <v>0</v>
      </c>
      <c r="BO246" s="11">
        <v>0</v>
      </c>
      <c r="BP246" s="49">
        <f t="shared" si="1779"/>
        <v>0</v>
      </c>
      <c r="BQ246" s="80">
        <v>93.109679999999997</v>
      </c>
      <c r="BR246" s="11">
        <v>4609.2960000000003</v>
      </c>
      <c r="BS246" s="49">
        <f t="shared" si="1780"/>
        <v>49503.93986962473</v>
      </c>
      <c r="BT246" s="48">
        <v>0</v>
      </c>
      <c r="BU246" s="11">
        <v>0</v>
      </c>
      <c r="BV246" s="49">
        <f t="shared" si="1781"/>
        <v>0</v>
      </c>
      <c r="BW246" s="48">
        <v>0</v>
      </c>
      <c r="BX246" s="11">
        <v>0</v>
      </c>
      <c r="BY246" s="49">
        <f t="shared" si="1782"/>
        <v>0</v>
      </c>
      <c r="BZ246" s="48">
        <v>0</v>
      </c>
      <c r="CA246" s="11">
        <v>0</v>
      </c>
      <c r="CB246" s="49">
        <f t="shared" si="1783"/>
        <v>0</v>
      </c>
      <c r="CC246" s="48">
        <v>0</v>
      </c>
      <c r="CD246" s="11">
        <v>0</v>
      </c>
      <c r="CE246" s="49">
        <f t="shared" si="1784"/>
        <v>0</v>
      </c>
      <c r="CF246" s="80">
        <v>3.3161</v>
      </c>
      <c r="CG246" s="11">
        <v>810.91899999999998</v>
      </c>
      <c r="CH246" s="49">
        <f t="shared" si="1785"/>
        <v>244539.97165344833</v>
      </c>
      <c r="CI246" s="80">
        <v>13.291</v>
      </c>
      <c r="CJ246" s="11">
        <v>2714.0639999999999</v>
      </c>
      <c r="CK246" s="49">
        <f t="shared" si="1786"/>
        <v>204203.1449853284</v>
      </c>
      <c r="CL246" s="48">
        <v>0</v>
      </c>
      <c r="CM246" s="11">
        <v>0</v>
      </c>
      <c r="CN246" s="49">
        <f t="shared" si="1787"/>
        <v>0</v>
      </c>
      <c r="CO246" s="48">
        <v>0</v>
      </c>
      <c r="CP246" s="11">
        <v>0</v>
      </c>
      <c r="CQ246" s="49">
        <f t="shared" si="1788"/>
        <v>0</v>
      </c>
      <c r="CR246" s="48">
        <v>0</v>
      </c>
      <c r="CS246" s="11">
        <v>0</v>
      </c>
      <c r="CT246" s="49">
        <f t="shared" si="1789"/>
        <v>0</v>
      </c>
      <c r="CU246" s="80">
        <v>37.99783</v>
      </c>
      <c r="CV246" s="11">
        <v>3368.027</v>
      </c>
      <c r="CW246" s="49">
        <f t="shared" si="1790"/>
        <v>88637.351132946278</v>
      </c>
      <c r="CX246" s="48">
        <v>0</v>
      </c>
      <c r="CY246" s="11">
        <v>0</v>
      </c>
      <c r="CZ246" s="49">
        <f t="shared" si="1791"/>
        <v>0</v>
      </c>
      <c r="DA246" s="48">
        <v>0</v>
      </c>
      <c r="DB246" s="11">
        <v>0</v>
      </c>
      <c r="DC246" s="49">
        <f t="shared" si="1792"/>
        <v>0</v>
      </c>
      <c r="DD246" s="48">
        <v>0</v>
      </c>
      <c r="DE246" s="11">
        <v>0</v>
      </c>
      <c r="DF246" s="49">
        <f t="shared" si="1793"/>
        <v>0</v>
      </c>
      <c r="DG246" s="48">
        <v>0</v>
      </c>
      <c r="DH246" s="11">
        <v>0</v>
      </c>
      <c r="DI246" s="49">
        <f t="shared" si="1794"/>
        <v>0</v>
      </c>
      <c r="DJ246" s="48">
        <v>0</v>
      </c>
      <c r="DK246" s="11">
        <v>0</v>
      </c>
      <c r="DL246" s="49">
        <f t="shared" si="1795"/>
        <v>0</v>
      </c>
      <c r="DM246" s="48">
        <v>0</v>
      </c>
      <c r="DN246" s="11">
        <v>0</v>
      </c>
      <c r="DO246" s="49">
        <f t="shared" si="1796"/>
        <v>0</v>
      </c>
      <c r="DP246" s="48">
        <v>0</v>
      </c>
      <c r="DQ246" s="11">
        <v>0</v>
      </c>
      <c r="DR246" s="49">
        <f t="shared" si="1797"/>
        <v>0</v>
      </c>
      <c r="DS246" s="48">
        <v>0</v>
      </c>
      <c r="DT246" s="11">
        <v>0</v>
      </c>
      <c r="DU246" s="49">
        <f t="shared" si="1798"/>
        <v>0</v>
      </c>
      <c r="DV246" s="80">
        <v>13.917999999999999</v>
      </c>
      <c r="DW246" s="11">
        <v>1213.9010000000001</v>
      </c>
      <c r="DX246" s="49">
        <f t="shared" si="1799"/>
        <v>87218.062940077594</v>
      </c>
      <c r="DY246" s="48">
        <v>0</v>
      </c>
      <c r="DZ246" s="11">
        <v>0</v>
      </c>
      <c r="EA246" s="49">
        <f t="shared" si="1800"/>
        <v>0</v>
      </c>
      <c r="EB246" s="48">
        <v>0</v>
      </c>
      <c r="EC246" s="11">
        <v>0</v>
      </c>
      <c r="ED246" s="49">
        <f t="shared" si="1801"/>
        <v>0</v>
      </c>
      <c r="EE246" s="48">
        <v>0</v>
      </c>
      <c r="EF246" s="11">
        <v>0</v>
      </c>
      <c r="EG246" s="49">
        <f t="shared" si="1802"/>
        <v>0</v>
      </c>
      <c r="EH246" s="48">
        <v>0</v>
      </c>
      <c r="EI246" s="11">
        <v>0</v>
      </c>
      <c r="EJ246" s="49">
        <f t="shared" si="1803"/>
        <v>0</v>
      </c>
      <c r="EK246" s="48">
        <v>0</v>
      </c>
      <c r="EL246" s="11">
        <v>0</v>
      </c>
      <c r="EM246" s="49">
        <f t="shared" si="1804"/>
        <v>0</v>
      </c>
      <c r="EN246" s="80">
        <v>0.13729</v>
      </c>
      <c r="EO246" s="11">
        <v>12.885999999999999</v>
      </c>
      <c r="EP246" s="49">
        <f t="shared" si="1805"/>
        <v>93859.713016242997</v>
      </c>
      <c r="EQ246" s="80">
        <v>103.16117</v>
      </c>
      <c r="ER246" s="11">
        <v>5915.3289999999997</v>
      </c>
      <c r="ES246" s="49">
        <f t="shared" si="1806"/>
        <v>57340.654434221709</v>
      </c>
      <c r="ET246" s="48">
        <v>0</v>
      </c>
      <c r="EU246" s="11">
        <v>0</v>
      </c>
      <c r="EV246" s="49">
        <f t="shared" si="1807"/>
        <v>0</v>
      </c>
      <c r="EW246" s="48">
        <v>0</v>
      </c>
      <c r="EX246" s="11">
        <v>0</v>
      </c>
      <c r="EY246" s="49">
        <f t="shared" si="1808"/>
        <v>0</v>
      </c>
      <c r="EZ246" s="48">
        <v>0</v>
      </c>
      <c r="FA246" s="11">
        <v>0</v>
      </c>
      <c r="FB246" s="49">
        <f t="shared" si="1809"/>
        <v>0</v>
      </c>
      <c r="FC246" s="48">
        <v>0</v>
      </c>
      <c r="FD246" s="11">
        <v>0</v>
      </c>
      <c r="FE246" s="49">
        <f t="shared" si="1810"/>
        <v>0</v>
      </c>
      <c r="FF246" s="48">
        <v>0</v>
      </c>
      <c r="FG246" s="11">
        <v>0</v>
      </c>
      <c r="FH246" s="49">
        <f t="shared" si="1811"/>
        <v>0</v>
      </c>
      <c r="FI246" s="48">
        <v>0</v>
      </c>
      <c r="FJ246" s="11">
        <v>0</v>
      </c>
      <c r="FK246" s="49">
        <f t="shared" si="1812"/>
        <v>0</v>
      </c>
      <c r="FL246" s="48">
        <v>0</v>
      </c>
      <c r="FM246" s="11">
        <v>0</v>
      </c>
      <c r="FN246" s="49">
        <f t="shared" si="1813"/>
        <v>0</v>
      </c>
      <c r="FO246" s="48">
        <v>0</v>
      </c>
      <c r="FP246" s="11">
        <v>0</v>
      </c>
      <c r="FQ246" s="49">
        <f t="shared" si="1814"/>
        <v>0</v>
      </c>
      <c r="FR246" s="48">
        <v>0</v>
      </c>
      <c r="FS246" s="11">
        <v>0</v>
      </c>
      <c r="FT246" s="49">
        <f t="shared" si="1815"/>
        <v>0</v>
      </c>
      <c r="FU246" s="48">
        <v>0</v>
      </c>
      <c r="FV246" s="11">
        <v>0</v>
      </c>
      <c r="FW246" s="49">
        <f t="shared" si="1816"/>
        <v>0</v>
      </c>
      <c r="FX246" s="48">
        <v>0</v>
      </c>
      <c r="FY246" s="11">
        <v>0</v>
      </c>
      <c r="FZ246" s="49">
        <f t="shared" si="1817"/>
        <v>0</v>
      </c>
      <c r="GA246" s="48">
        <v>0</v>
      </c>
      <c r="GB246" s="11">
        <v>0</v>
      </c>
      <c r="GC246" s="49">
        <f t="shared" si="1818"/>
        <v>0</v>
      </c>
      <c r="GD246" s="80">
        <v>13.207600000000001</v>
      </c>
      <c r="GE246" s="11">
        <v>1229.1659999999999</v>
      </c>
      <c r="GF246" s="49">
        <f t="shared" si="1819"/>
        <v>93065.05345407188</v>
      </c>
      <c r="GG246" s="48">
        <v>0</v>
      </c>
      <c r="GH246" s="11">
        <v>0</v>
      </c>
      <c r="GI246" s="49">
        <f t="shared" si="1820"/>
        <v>0</v>
      </c>
      <c r="GJ246" s="80">
        <v>0.21</v>
      </c>
      <c r="GK246" s="11">
        <v>0.75</v>
      </c>
      <c r="GL246" s="49">
        <f t="shared" si="1821"/>
        <v>3571.4285714285716</v>
      </c>
      <c r="GM246" s="80">
        <v>95.183360000000008</v>
      </c>
      <c r="GN246" s="11">
        <v>11039.109</v>
      </c>
      <c r="GO246" s="49">
        <f t="shared" si="1822"/>
        <v>115977.29897326592</v>
      </c>
      <c r="GP246" s="48">
        <v>0</v>
      </c>
      <c r="GQ246" s="11">
        <v>0</v>
      </c>
      <c r="GR246" s="49">
        <f t="shared" si="1823"/>
        <v>0</v>
      </c>
      <c r="GS246" s="80">
        <v>1.7169100000000002</v>
      </c>
      <c r="GT246" s="11">
        <v>584.99699999999996</v>
      </c>
      <c r="GU246" s="49">
        <f t="shared" si="1824"/>
        <v>340726.65428007289</v>
      </c>
      <c r="GV246" s="48">
        <v>0</v>
      </c>
      <c r="GW246" s="11">
        <v>0</v>
      </c>
      <c r="GX246" s="49">
        <f t="shared" si="1825"/>
        <v>0</v>
      </c>
      <c r="GY246" s="48">
        <v>0</v>
      </c>
      <c r="GZ246" s="11">
        <v>0</v>
      </c>
      <c r="HA246" s="49">
        <f t="shared" si="1826"/>
        <v>0</v>
      </c>
      <c r="HB246" s="48">
        <v>0</v>
      </c>
      <c r="HC246" s="11">
        <v>0</v>
      </c>
      <c r="HD246" s="49">
        <f t="shared" si="1827"/>
        <v>0</v>
      </c>
      <c r="HE246" s="80">
        <v>2.0099999999999996E-3</v>
      </c>
      <c r="HF246" s="11">
        <v>0.83899999999999997</v>
      </c>
      <c r="HG246" s="49">
        <f t="shared" si="1828"/>
        <v>417412.93532338314</v>
      </c>
      <c r="HH246" s="48">
        <v>0</v>
      </c>
      <c r="HI246" s="11">
        <v>0</v>
      </c>
      <c r="HJ246" s="49">
        <f t="shared" si="1829"/>
        <v>0</v>
      </c>
      <c r="HK246" s="48">
        <v>0</v>
      </c>
      <c r="HL246" s="11">
        <v>0</v>
      </c>
      <c r="HM246" s="49">
        <f t="shared" si="1830"/>
        <v>0</v>
      </c>
      <c r="HN246" s="48">
        <v>0</v>
      </c>
      <c r="HO246" s="11">
        <v>0</v>
      </c>
      <c r="HP246" s="49">
        <f t="shared" si="1831"/>
        <v>0</v>
      </c>
      <c r="HQ246" s="48">
        <v>0</v>
      </c>
      <c r="HR246" s="11">
        <v>0</v>
      </c>
      <c r="HS246" s="49">
        <f t="shared" si="1832"/>
        <v>0</v>
      </c>
      <c r="HT246" s="80">
        <v>25.19</v>
      </c>
      <c r="HU246" s="11">
        <v>2845.16</v>
      </c>
      <c r="HV246" s="49">
        <f t="shared" si="1833"/>
        <v>112947.99523620484</v>
      </c>
      <c r="HW246" s="80">
        <v>0.34410000000000002</v>
      </c>
      <c r="HX246" s="11">
        <v>66.069000000000003</v>
      </c>
      <c r="HY246" s="49">
        <f t="shared" si="1834"/>
        <v>192005.23103748911</v>
      </c>
      <c r="HZ246" s="80">
        <v>2E-3</v>
      </c>
      <c r="IA246" s="11">
        <v>0.505</v>
      </c>
      <c r="IB246" s="49">
        <f t="shared" si="1835"/>
        <v>252500</v>
      </c>
      <c r="IC246" s="48"/>
      <c r="ID246" s="11"/>
      <c r="IE246" s="49"/>
      <c r="IF246" s="48"/>
      <c r="IG246" s="11"/>
      <c r="IH246" s="49"/>
      <c r="II246" s="48"/>
      <c r="IJ246" s="11"/>
      <c r="IK246" s="49"/>
      <c r="IL246" s="48"/>
      <c r="IM246" s="11"/>
      <c r="IN246" s="49"/>
      <c r="IO246" s="48"/>
      <c r="IP246" s="11"/>
      <c r="IQ246" s="49"/>
      <c r="IR246" s="80">
        <v>4.4210000000000003</v>
      </c>
      <c r="IS246" s="11">
        <v>33.6</v>
      </c>
      <c r="IT246" s="49">
        <f t="shared" si="1836"/>
        <v>7600.0904772675858</v>
      </c>
      <c r="IU246" s="10">
        <f t="shared" si="1838"/>
        <v>576.22672000000011</v>
      </c>
      <c r="IV246" s="15">
        <f t="shared" si="1839"/>
        <v>49175.944999999992</v>
      </c>
    </row>
    <row r="247" spans="1:256" x14ac:dyDescent="0.3">
      <c r="A247" s="64">
        <v>2022</v>
      </c>
      <c r="B247" s="65" t="s">
        <v>12</v>
      </c>
      <c r="C247" s="48">
        <v>0</v>
      </c>
      <c r="D247" s="11">
        <v>0</v>
      </c>
      <c r="E247" s="49">
        <f t="shared" si="1840"/>
        <v>0</v>
      </c>
      <c r="F247" s="48">
        <v>0</v>
      </c>
      <c r="G247" s="11">
        <v>0</v>
      </c>
      <c r="H247" s="49">
        <f t="shared" si="1759"/>
        <v>0</v>
      </c>
      <c r="I247" s="48">
        <v>0</v>
      </c>
      <c r="J247" s="11">
        <v>0</v>
      </c>
      <c r="K247" s="49">
        <f t="shared" si="1760"/>
        <v>0</v>
      </c>
      <c r="L247" s="48">
        <v>0</v>
      </c>
      <c r="M247" s="11">
        <v>0</v>
      </c>
      <c r="N247" s="49">
        <f t="shared" si="1761"/>
        <v>0</v>
      </c>
      <c r="O247" s="48">
        <v>0</v>
      </c>
      <c r="P247" s="11">
        <v>0</v>
      </c>
      <c r="Q247" s="49">
        <f t="shared" si="1762"/>
        <v>0</v>
      </c>
      <c r="R247" s="80">
        <v>4.3800499999999998</v>
      </c>
      <c r="S247" s="11">
        <v>176.078</v>
      </c>
      <c r="T247" s="49">
        <f t="shared" si="1763"/>
        <v>40199.99771692104</v>
      </c>
      <c r="U247" s="48">
        <v>0</v>
      </c>
      <c r="V247" s="11">
        <v>0</v>
      </c>
      <c r="W247" s="49">
        <f t="shared" si="1764"/>
        <v>0</v>
      </c>
      <c r="X247" s="80">
        <v>11.119950000000001</v>
      </c>
      <c r="Y247" s="11">
        <v>293.86900000000003</v>
      </c>
      <c r="Z247" s="49">
        <f t="shared" si="1765"/>
        <v>26427.187172604194</v>
      </c>
      <c r="AA247" s="48">
        <v>0</v>
      </c>
      <c r="AB247" s="11">
        <v>0</v>
      </c>
      <c r="AC247" s="49">
        <f t="shared" si="1766"/>
        <v>0</v>
      </c>
      <c r="AD247" s="48">
        <v>0</v>
      </c>
      <c r="AE247" s="11">
        <v>0</v>
      </c>
      <c r="AF247" s="49">
        <f t="shared" si="1767"/>
        <v>0</v>
      </c>
      <c r="AG247" s="48">
        <v>0</v>
      </c>
      <c r="AH247" s="11">
        <v>0</v>
      </c>
      <c r="AI247" s="49">
        <f t="shared" si="1768"/>
        <v>0</v>
      </c>
      <c r="AJ247" s="48">
        <v>0</v>
      </c>
      <c r="AK247" s="11">
        <v>0</v>
      </c>
      <c r="AL247" s="49">
        <f t="shared" si="1769"/>
        <v>0</v>
      </c>
      <c r="AM247" s="80">
        <v>2.5874999999999999</v>
      </c>
      <c r="AN247" s="11">
        <v>1080.6310000000001</v>
      </c>
      <c r="AO247" s="49">
        <f t="shared" si="1770"/>
        <v>417635.16908212565</v>
      </c>
      <c r="AP247" s="80">
        <v>1.585</v>
      </c>
      <c r="AQ247" s="11">
        <v>3.75</v>
      </c>
      <c r="AR247" s="49">
        <f t="shared" si="1771"/>
        <v>2365.930599369085</v>
      </c>
      <c r="AS247" s="48">
        <v>0</v>
      </c>
      <c r="AT247" s="11">
        <v>0</v>
      </c>
      <c r="AU247" s="49">
        <f t="shared" si="1772"/>
        <v>0</v>
      </c>
      <c r="AV247" s="48">
        <v>0</v>
      </c>
      <c r="AW247" s="11">
        <v>0</v>
      </c>
      <c r="AX247" s="49">
        <f t="shared" si="1773"/>
        <v>0</v>
      </c>
      <c r="AY247" s="80">
        <v>32.341999999999999</v>
      </c>
      <c r="AZ247" s="11">
        <v>2609.2469999999998</v>
      </c>
      <c r="BA247" s="49">
        <f t="shared" si="1774"/>
        <v>80676.736132583013</v>
      </c>
      <c r="BB247" s="48">
        <v>0</v>
      </c>
      <c r="BC247" s="11">
        <v>0</v>
      </c>
      <c r="BD247" s="49">
        <f t="shared" si="1775"/>
        <v>0</v>
      </c>
      <c r="BE247" s="80">
        <v>16.734860000000001</v>
      </c>
      <c r="BF247" s="11">
        <v>2761.7280000000001</v>
      </c>
      <c r="BG247" s="49">
        <f t="shared" si="1776"/>
        <v>165028.44959563451</v>
      </c>
      <c r="BH247" s="48">
        <v>0</v>
      </c>
      <c r="BI247" s="11">
        <v>0</v>
      </c>
      <c r="BJ247" s="49">
        <f t="shared" si="1777"/>
        <v>0</v>
      </c>
      <c r="BK247" s="80">
        <v>47.315150000000003</v>
      </c>
      <c r="BL247" s="11">
        <v>4516.6289999999999</v>
      </c>
      <c r="BM247" s="49">
        <f t="shared" si="1778"/>
        <v>95458.410255488983</v>
      </c>
      <c r="BN247" s="48">
        <v>0</v>
      </c>
      <c r="BO247" s="11">
        <v>0</v>
      </c>
      <c r="BP247" s="49">
        <f t="shared" si="1779"/>
        <v>0</v>
      </c>
      <c r="BQ247" s="80">
        <v>136.80720000000002</v>
      </c>
      <c r="BR247" s="11">
        <v>7988.2849999999999</v>
      </c>
      <c r="BS247" s="49">
        <f t="shared" si="1780"/>
        <v>58390.822997620002</v>
      </c>
      <c r="BT247" s="48">
        <v>0</v>
      </c>
      <c r="BU247" s="11">
        <v>0</v>
      </c>
      <c r="BV247" s="49">
        <f t="shared" si="1781"/>
        <v>0</v>
      </c>
      <c r="BW247" s="48">
        <v>0</v>
      </c>
      <c r="BX247" s="11">
        <v>0</v>
      </c>
      <c r="BY247" s="49">
        <f t="shared" si="1782"/>
        <v>0</v>
      </c>
      <c r="BZ247" s="48">
        <v>0</v>
      </c>
      <c r="CA247" s="11">
        <v>0</v>
      </c>
      <c r="CB247" s="49">
        <f t="shared" si="1783"/>
        <v>0</v>
      </c>
      <c r="CC247" s="48">
        <v>0</v>
      </c>
      <c r="CD247" s="11">
        <v>0</v>
      </c>
      <c r="CE247" s="49">
        <f t="shared" si="1784"/>
        <v>0</v>
      </c>
      <c r="CF247" s="48">
        <v>0</v>
      </c>
      <c r="CG247" s="11">
        <v>0</v>
      </c>
      <c r="CH247" s="49">
        <f t="shared" si="1785"/>
        <v>0</v>
      </c>
      <c r="CI247" s="80">
        <v>0.55000000000000004</v>
      </c>
      <c r="CJ247" s="11">
        <v>100.181</v>
      </c>
      <c r="CK247" s="49">
        <f t="shared" si="1786"/>
        <v>182147.27272727271</v>
      </c>
      <c r="CL247" s="48">
        <v>0</v>
      </c>
      <c r="CM247" s="11">
        <v>0</v>
      </c>
      <c r="CN247" s="49">
        <f t="shared" si="1787"/>
        <v>0</v>
      </c>
      <c r="CO247" s="48">
        <v>0</v>
      </c>
      <c r="CP247" s="11">
        <v>0</v>
      </c>
      <c r="CQ247" s="49">
        <f t="shared" si="1788"/>
        <v>0</v>
      </c>
      <c r="CR247" s="48">
        <v>0</v>
      </c>
      <c r="CS247" s="11">
        <v>0</v>
      </c>
      <c r="CT247" s="49">
        <f t="shared" si="1789"/>
        <v>0</v>
      </c>
      <c r="CU247" s="80">
        <v>16.48</v>
      </c>
      <c r="CV247" s="11">
        <v>1442.97</v>
      </c>
      <c r="CW247" s="49">
        <f t="shared" si="1790"/>
        <v>87558.859223300969</v>
      </c>
      <c r="CX247" s="48">
        <v>0</v>
      </c>
      <c r="CY247" s="11">
        <v>0</v>
      </c>
      <c r="CZ247" s="49">
        <f t="shared" si="1791"/>
        <v>0</v>
      </c>
      <c r="DA247" s="48">
        <v>0</v>
      </c>
      <c r="DB247" s="11">
        <v>0</v>
      </c>
      <c r="DC247" s="49">
        <f t="shared" si="1792"/>
        <v>0</v>
      </c>
      <c r="DD247" s="48">
        <v>0</v>
      </c>
      <c r="DE247" s="11">
        <v>0</v>
      </c>
      <c r="DF247" s="49">
        <f t="shared" si="1793"/>
        <v>0</v>
      </c>
      <c r="DG247" s="48">
        <v>0</v>
      </c>
      <c r="DH247" s="11">
        <v>0</v>
      </c>
      <c r="DI247" s="49">
        <f t="shared" si="1794"/>
        <v>0</v>
      </c>
      <c r="DJ247" s="48">
        <v>0</v>
      </c>
      <c r="DK247" s="11">
        <v>0</v>
      </c>
      <c r="DL247" s="49">
        <f t="shared" si="1795"/>
        <v>0</v>
      </c>
      <c r="DM247" s="48">
        <v>0</v>
      </c>
      <c r="DN247" s="11">
        <v>0</v>
      </c>
      <c r="DO247" s="49">
        <f t="shared" si="1796"/>
        <v>0</v>
      </c>
      <c r="DP247" s="48">
        <v>0</v>
      </c>
      <c r="DQ247" s="11">
        <v>0</v>
      </c>
      <c r="DR247" s="49">
        <f t="shared" si="1797"/>
        <v>0</v>
      </c>
      <c r="DS247" s="48">
        <v>0</v>
      </c>
      <c r="DT247" s="11">
        <v>0</v>
      </c>
      <c r="DU247" s="49">
        <f t="shared" si="1798"/>
        <v>0</v>
      </c>
      <c r="DV247" s="80">
        <v>52.994999999999997</v>
      </c>
      <c r="DW247" s="11">
        <v>3466.0259999999998</v>
      </c>
      <c r="DX247" s="49">
        <f t="shared" si="1799"/>
        <v>65402.887064817434</v>
      </c>
      <c r="DY247" s="48">
        <v>0</v>
      </c>
      <c r="DZ247" s="11">
        <v>0</v>
      </c>
      <c r="EA247" s="49">
        <f t="shared" si="1800"/>
        <v>0</v>
      </c>
      <c r="EB247" s="48">
        <v>0</v>
      </c>
      <c r="EC247" s="11">
        <v>0</v>
      </c>
      <c r="ED247" s="49">
        <f t="shared" si="1801"/>
        <v>0</v>
      </c>
      <c r="EE247" s="48">
        <v>0</v>
      </c>
      <c r="EF247" s="11">
        <v>0</v>
      </c>
      <c r="EG247" s="49">
        <f t="shared" si="1802"/>
        <v>0</v>
      </c>
      <c r="EH247" s="48">
        <v>0</v>
      </c>
      <c r="EI247" s="11">
        <v>0</v>
      </c>
      <c r="EJ247" s="49">
        <f t="shared" si="1803"/>
        <v>0</v>
      </c>
      <c r="EK247" s="48">
        <v>0</v>
      </c>
      <c r="EL247" s="11">
        <v>0</v>
      </c>
      <c r="EM247" s="49">
        <f t="shared" si="1804"/>
        <v>0</v>
      </c>
      <c r="EN247" s="80">
        <v>0.13075999999999999</v>
      </c>
      <c r="EO247" s="11">
        <v>12.6</v>
      </c>
      <c r="EP247" s="49">
        <f t="shared" si="1805"/>
        <v>96359.743040685236</v>
      </c>
      <c r="EQ247" s="80">
        <v>118.08617</v>
      </c>
      <c r="ER247" s="11">
        <v>12136.505999999999</v>
      </c>
      <c r="ES247" s="49">
        <f t="shared" si="1806"/>
        <v>102776.69264741163</v>
      </c>
      <c r="ET247" s="48">
        <v>0</v>
      </c>
      <c r="EU247" s="11">
        <v>0</v>
      </c>
      <c r="EV247" s="49">
        <f t="shared" si="1807"/>
        <v>0</v>
      </c>
      <c r="EW247" s="48">
        <v>0</v>
      </c>
      <c r="EX247" s="11">
        <v>0</v>
      </c>
      <c r="EY247" s="49">
        <f t="shared" si="1808"/>
        <v>0</v>
      </c>
      <c r="EZ247" s="48">
        <v>0</v>
      </c>
      <c r="FA247" s="11">
        <v>0</v>
      </c>
      <c r="FB247" s="49">
        <f t="shared" si="1809"/>
        <v>0</v>
      </c>
      <c r="FC247" s="48">
        <v>0</v>
      </c>
      <c r="FD247" s="11">
        <v>0</v>
      </c>
      <c r="FE247" s="49">
        <f t="shared" si="1810"/>
        <v>0</v>
      </c>
      <c r="FF247" s="48">
        <v>0</v>
      </c>
      <c r="FG247" s="11">
        <v>0</v>
      </c>
      <c r="FH247" s="49">
        <f t="shared" si="1811"/>
        <v>0</v>
      </c>
      <c r="FI247" s="48">
        <v>0</v>
      </c>
      <c r="FJ247" s="11">
        <v>0</v>
      </c>
      <c r="FK247" s="49">
        <f t="shared" si="1812"/>
        <v>0</v>
      </c>
      <c r="FL247" s="48">
        <v>0</v>
      </c>
      <c r="FM247" s="11">
        <v>0</v>
      </c>
      <c r="FN247" s="49">
        <f t="shared" si="1813"/>
        <v>0</v>
      </c>
      <c r="FO247" s="48">
        <v>0</v>
      </c>
      <c r="FP247" s="11">
        <v>0</v>
      </c>
      <c r="FQ247" s="49">
        <f t="shared" si="1814"/>
        <v>0</v>
      </c>
      <c r="FR247" s="80">
        <v>4.8000000000000001E-2</v>
      </c>
      <c r="FS247" s="11">
        <v>3.6779999999999999</v>
      </c>
      <c r="FT247" s="49">
        <f t="shared" si="1815"/>
        <v>76625</v>
      </c>
      <c r="FU247" s="48">
        <v>0</v>
      </c>
      <c r="FV247" s="11">
        <v>0</v>
      </c>
      <c r="FW247" s="49">
        <f t="shared" si="1816"/>
        <v>0</v>
      </c>
      <c r="FX247" s="48">
        <v>0</v>
      </c>
      <c r="FY247" s="11">
        <v>0</v>
      </c>
      <c r="FZ247" s="49">
        <f t="shared" si="1817"/>
        <v>0</v>
      </c>
      <c r="GA247" s="48">
        <v>0</v>
      </c>
      <c r="GB247" s="11">
        <v>0</v>
      </c>
      <c r="GC247" s="49">
        <f t="shared" si="1818"/>
        <v>0</v>
      </c>
      <c r="GD247" s="80">
        <v>58.684779999999996</v>
      </c>
      <c r="GE247" s="11">
        <v>5779.4179999999997</v>
      </c>
      <c r="GF247" s="49">
        <f t="shared" si="1819"/>
        <v>98482.400377065409</v>
      </c>
      <c r="GG247" s="48">
        <v>0</v>
      </c>
      <c r="GH247" s="11">
        <v>0</v>
      </c>
      <c r="GI247" s="49">
        <f t="shared" si="1820"/>
        <v>0</v>
      </c>
      <c r="GJ247" s="48">
        <v>0</v>
      </c>
      <c r="GK247" s="11">
        <v>0</v>
      </c>
      <c r="GL247" s="49">
        <f t="shared" si="1821"/>
        <v>0</v>
      </c>
      <c r="GM247" s="80">
        <v>38.234400000000001</v>
      </c>
      <c r="GN247" s="11">
        <v>4067.136</v>
      </c>
      <c r="GO247" s="49">
        <f t="shared" si="1822"/>
        <v>106373.73673968991</v>
      </c>
      <c r="GP247" s="48">
        <v>0</v>
      </c>
      <c r="GQ247" s="11">
        <v>0</v>
      </c>
      <c r="GR247" s="49">
        <f t="shared" si="1823"/>
        <v>0</v>
      </c>
      <c r="GS247" s="80">
        <v>0.26679000000000003</v>
      </c>
      <c r="GT247" s="11">
        <v>78.570999999999998</v>
      </c>
      <c r="GU247" s="49">
        <f t="shared" si="1824"/>
        <v>294505.04141834396</v>
      </c>
      <c r="GV247" s="48">
        <v>0</v>
      </c>
      <c r="GW247" s="11">
        <v>0</v>
      </c>
      <c r="GX247" s="49">
        <f t="shared" si="1825"/>
        <v>0</v>
      </c>
      <c r="GY247" s="48">
        <v>0</v>
      </c>
      <c r="GZ247" s="11">
        <v>0</v>
      </c>
      <c r="HA247" s="49">
        <f t="shared" si="1826"/>
        <v>0</v>
      </c>
      <c r="HB247" s="48">
        <v>0</v>
      </c>
      <c r="HC247" s="11">
        <v>0</v>
      </c>
      <c r="HD247" s="49">
        <f t="shared" si="1827"/>
        <v>0</v>
      </c>
      <c r="HE247" s="48">
        <v>0</v>
      </c>
      <c r="HF247" s="11">
        <v>0</v>
      </c>
      <c r="HG247" s="49">
        <f t="shared" si="1828"/>
        <v>0</v>
      </c>
      <c r="HH247" s="48">
        <v>0</v>
      </c>
      <c r="HI247" s="11">
        <v>0</v>
      </c>
      <c r="HJ247" s="49">
        <f t="shared" si="1829"/>
        <v>0</v>
      </c>
      <c r="HK247" s="48">
        <v>0</v>
      </c>
      <c r="HL247" s="11">
        <v>0</v>
      </c>
      <c r="HM247" s="49">
        <f t="shared" si="1830"/>
        <v>0</v>
      </c>
      <c r="HN247" s="48">
        <v>0</v>
      </c>
      <c r="HO247" s="11">
        <v>0</v>
      </c>
      <c r="HP247" s="49">
        <f t="shared" si="1831"/>
        <v>0</v>
      </c>
      <c r="HQ247" s="48">
        <v>0</v>
      </c>
      <c r="HR247" s="11">
        <v>0</v>
      </c>
      <c r="HS247" s="49">
        <f t="shared" si="1832"/>
        <v>0</v>
      </c>
      <c r="HT247" s="80">
        <v>13.895</v>
      </c>
      <c r="HU247" s="11">
        <v>1632.846</v>
      </c>
      <c r="HV247" s="49">
        <f t="shared" si="1833"/>
        <v>117513.20618927671</v>
      </c>
      <c r="HW247" s="80">
        <v>1.1200000000000001E-3</v>
      </c>
      <c r="HX247" s="11">
        <v>3.2570000000000001</v>
      </c>
      <c r="HY247" s="49">
        <f t="shared" si="1834"/>
        <v>2908035.7142857141</v>
      </c>
      <c r="HZ247" s="80">
        <v>6.0000000000000001E-3</v>
      </c>
      <c r="IA247" s="11">
        <v>10.749000000000001</v>
      </c>
      <c r="IB247" s="49">
        <f t="shared" si="1835"/>
        <v>1791500</v>
      </c>
      <c r="IC247" s="48"/>
      <c r="ID247" s="11"/>
      <c r="IE247" s="49"/>
      <c r="IF247" s="48"/>
      <c r="IG247" s="11"/>
      <c r="IH247" s="49"/>
      <c r="II247" s="48"/>
      <c r="IJ247" s="11"/>
      <c r="IK247" s="49"/>
      <c r="IL247" s="48"/>
      <c r="IM247" s="11"/>
      <c r="IN247" s="49"/>
      <c r="IO247" s="48"/>
      <c r="IP247" s="11"/>
      <c r="IQ247" s="49"/>
      <c r="IR247" s="80">
        <v>6.9560000000000004</v>
      </c>
      <c r="IS247" s="11">
        <v>38.6</v>
      </c>
      <c r="IT247" s="49">
        <f t="shared" si="1836"/>
        <v>5549.1661874640595</v>
      </c>
      <c r="IU247" s="10">
        <f t="shared" si="1838"/>
        <v>559.20573000000002</v>
      </c>
      <c r="IV247" s="15">
        <f t="shared" si="1839"/>
        <v>48202.754999999997</v>
      </c>
    </row>
    <row r="248" spans="1:256" x14ac:dyDescent="0.3">
      <c r="A248" s="64">
        <v>2022</v>
      </c>
      <c r="B248" s="65" t="s">
        <v>13</v>
      </c>
      <c r="C248" s="48">
        <v>0</v>
      </c>
      <c r="D248" s="11">
        <v>0</v>
      </c>
      <c r="E248" s="49">
        <f t="shared" si="1840"/>
        <v>0</v>
      </c>
      <c r="F248" s="48">
        <v>0</v>
      </c>
      <c r="G248" s="11">
        <v>0</v>
      </c>
      <c r="H248" s="49">
        <f t="shared" si="1759"/>
        <v>0</v>
      </c>
      <c r="I248" s="48">
        <v>0</v>
      </c>
      <c r="J248" s="11">
        <v>0</v>
      </c>
      <c r="K248" s="49">
        <f t="shared" si="1760"/>
        <v>0</v>
      </c>
      <c r="L248" s="48">
        <v>0</v>
      </c>
      <c r="M248" s="11">
        <v>0</v>
      </c>
      <c r="N248" s="49">
        <f t="shared" si="1761"/>
        <v>0</v>
      </c>
      <c r="O248" s="48">
        <v>0</v>
      </c>
      <c r="P248" s="11">
        <v>0</v>
      </c>
      <c r="Q248" s="49">
        <f t="shared" si="1762"/>
        <v>0</v>
      </c>
      <c r="R248" s="80">
        <v>2.4711500000000002</v>
      </c>
      <c r="S248" s="11">
        <v>124.28700000000001</v>
      </c>
      <c r="T248" s="49">
        <f t="shared" si="1763"/>
        <v>50295.206685146586</v>
      </c>
      <c r="U248" s="48">
        <v>0</v>
      </c>
      <c r="V248" s="11">
        <v>0</v>
      </c>
      <c r="W248" s="49">
        <f t="shared" si="1764"/>
        <v>0</v>
      </c>
      <c r="X248" s="80">
        <v>3.34</v>
      </c>
      <c r="Y248" s="11">
        <v>159.94200000000001</v>
      </c>
      <c r="Z248" s="49">
        <f t="shared" si="1765"/>
        <v>47886.826347305396</v>
      </c>
      <c r="AA248" s="48">
        <v>0</v>
      </c>
      <c r="AB248" s="11">
        <v>0</v>
      </c>
      <c r="AC248" s="49">
        <f t="shared" si="1766"/>
        <v>0</v>
      </c>
      <c r="AD248" s="48">
        <v>0</v>
      </c>
      <c r="AE248" s="11">
        <v>0</v>
      </c>
      <c r="AF248" s="49">
        <f t="shared" si="1767"/>
        <v>0</v>
      </c>
      <c r="AG248" s="48">
        <v>0</v>
      </c>
      <c r="AH248" s="11">
        <v>0</v>
      </c>
      <c r="AI248" s="49">
        <f t="shared" si="1768"/>
        <v>0</v>
      </c>
      <c r="AJ248" s="48">
        <v>0</v>
      </c>
      <c r="AK248" s="11">
        <v>0</v>
      </c>
      <c r="AL248" s="49">
        <f t="shared" si="1769"/>
        <v>0</v>
      </c>
      <c r="AM248" s="48">
        <v>0</v>
      </c>
      <c r="AN248" s="11">
        <v>0</v>
      </c>
      <c r="AO248" s="49">
        <f t="shared" si="1770"/>
        <v>0</v>
      </c>
      <c r="AP248" s="48">
        <v>0</v>
      </c>
      <c r="AQ248" s="11">
        <v>0</v>
      </c>
      <c r="AR248" s="49">
        <f t="shared" si="1771"/>
        <v>0</v>
      </c>
      <c r="AS248" s="48">
        <v>0</v>
      </c>
      <c r="AT248" s="11">
        <v>0</v>
      </c>
      <c r="AU248" s="49">
        <f t="shared" si="1772"/>
        <v>0</v>
      </c>
      <c r="AV248" s="48">
        <v>0</v>
      </c>
      <c r="AW248" s="11">
        <v>0</v>
      </c>
      <c r="AX248" s="49">
        <f t="shared" si="1773"/>
        <v>0</v>
      </c>
      <c r="AY248" s="80">
        <v>68.018990000000002</v>
      </c>
      <c r="AZ248" s="11">
        <v>6688.4620000000004</v>
      </c>
      <c r="BA248" s="49">
        <f t="shared" si="1774"/>
        <v>98332.274560383812</v>
      </c>
      <c r="BB248" s="48">
        <v>0</v>
      </c>
      <c r="BC248" s="11">
        <v>0</v>
      </c>
      <c r="BD248" s="49">
        <f t="shared" si="1775"/>
        <v>0</v>
      </c>
      <c r="BE248" s="80">
        <v>25.223599999999998</v>
      </c>
      <c r="BF248" s="11">
        <v>4027.279</v>
      </c>
      <c r="BG248" s="49">
        <f t="shared" si="1776"/>
        <v>159663.13293899366</v>
      </c>
      <c r="BH248" s="48">
        <v>0</v>
      </c>
      <c r="BI248" s="11">
        <v>0</v>
      </c>
      <c r="BJ248" s="49">
        <f t="shared" si="1777"/>
        <v>0</v>
      </c>
      <c r="BK248" s="80">
        <v>35.165199999999999</v>
      </c>
      <c r="BL248" s="11">
        <v>3970.346</v>
      </c>
      <c r="BM248" s="49">
        <f t="shared" si="1778"/>
        <v>112905.54297999157</v>
      </c>
      <c r="BN248" s="48">
        <v>0</v>
      </c>
      <c r="BO248" s="11">
        <v>0</v>
      </c>
      <c r="BP248" s="49">
        <f t="shared" si="1779"/>
        <v>0</v>
      </c>
      <c r="BQ248" s="80">
        <v>71.80386</v>
      </c>
      <c r="BR248" s="11">
        <v>3484.886</v>
      </c>
      <c r="BS248" s="49">
        <f t="shared" si="1780"/>
        <v>48533.407535472332</v>
      </c>
      <c r="BT248" s="48">
        <v>0</v>
      </c>
      <c r="BU248" s="11">
        <v>0</v>
      </c>
      <c r="BV248" s="49">
        <f t="shared" si="1781"/>
        <v>0</v>
      </c>
      <c r="BW248" s="48">
        <v>0</v>
      </c>
      <c r="BX248" s="11">
        <v>0</v>
      </c>
      <c r="BY248" s="49">
        <f t="shared" si="1782"/>
        <v>0</v>
      </c>
      <c r="BZ248" s="48">
        <v>0</v>
      </c>
      <c r="CA248" s="11">
        <v>0</v>
      </c>
      <c r="CB248" s="49">
        <f t="shared" si="1783"/>
        <v>0</v>
      </c>
      <c r="CC248" s="48">
        <v>0</v>
      </c>
      <c r="CD248" s="11">
        <v>0</v>
      </c>
      <c r="CE248" s="49">
        <f t="shared" si="1784"/>
        <v>0</v>
      </c>
      <c r="CF248" s="80">
        <v>0.76</v>
      </c>
      <c r="CG248" s="11">
        <v>341.83</v>
      </c>
      <c r="CH248" s="49">
        <f t="shared" si="1785"/>
        <v>449776.31578947365</v>
      </c>
      <c r="CI248" s="48">
        <v>0</v>
      </c>
      <c r="CJ248" s="11">
        <v>0</v>
      </c>
      <c r="CK248" s="49">
        <f t="shared" si="1786"/>
        <v>0</v>
      </c>
      <c r="CL248" s="48">
        <v>0</v>
      </c>
      <c r="CM248" s="11">
        <v>0</v>
      </c>
      <c r="CN248" s="49">
        <f t="shared" si="1787"/>
        <v>0</v>
      </c>
      <c r="CO248" s="48">
        <v>0</v>
      </c>
      <c r="CP248" s="11">
        <v>0</v>
      </c>
      <c r="CQ248" s="49">
        <f t="shared" si="1788"/>
        <v>0</v>
      </c>
      <c r="CR248" s="48">
        <v>0</v>
      </c>
      <c r="CS248" s="11">
        <v>0</v>
      </c>
      <c r="CT248" s="49">
        <f t="shared" si="1789"/>
        <v>0</v>
      </c>
      <c r="CU248" s="80">
        <v>24.802769999999999</v>
      </c>
      <c r="CV248" s="11">
        <v>2617.6469999999999</v>
      </c>
      <c r="CW248" s="49">
        <f t="shared" si="1790"/>
        <v>105538.49428914594</v>
      </c>
      <c r="CX248" s="48">
        <v>0</v>
      </c>
      <c r="CY248" s="11">
        <v>0</v>
      </c>
      <c r="CZ248" s="49">
        <f t="shared" si="1791"/>
        <v>0</v>
      </c>
      <c r="DA248" s="48">
        <v>0</v>
      </c>
      <c r="DB248" s="11">
        <v>0</v>
      </c>
      <c r="DC248" s="49">
        <f t="shared" si="1792"/>
        <v>0</v>
      </c>
      <c r="DD248" s="48">
        <v>0</v>
      </c>
      <c r="DE248" s="11">
        <v>0</v>
      </c>
      <c r="DF248" s="49">
        <f t="shared" si="1793"/>
        <v>0</v>
      </c>
      <c r="DG248" s="48">
        <v>0</v>
      </c>
      <c r="DH248" s="11">
        <v>0</v>
      </c>
      <c r="DI248" s="49">
        <f t="shared" si="1794"/>
        <v>0</v>
      </c>
      <c r="DJ248" s="48">
        <v>0</v>
      </c>
      <c r="DK248" s="11">
        <v>0</v>
      </c>
      <c r="DL248" s="49">
        <f t="shared" si="1795"/>
        <v>0</v>
      </c>
      <c r="DM248" s="48">
        <v>0</v>
      </c>
      <c r="DN248" s="11">
        <v>0</v>
      </c>
      <c r="DO248" s="49">
        <f t="shared" si="1796"/>
        <v>0</v>
      </c>
      <c r="DP248" s="48">
        <v>0</v>
      </c>
      <c r="DQ248" s="11">
        <v>0</v>
      </c>
      <c r="DR248" s="49">
        <f t="shared" si="1797"/>
        <v>0</v>
      </c>
      <c r="DS248" s="80">
        <v>6.25E-2</v>
      </c>
      <c r="DT248" s="11">
        <v>0.50800000000000001</v>
      </c>
      <c r="DU248" s="49">
        <f t="shared" si="1798"/>
        <v>8128</v>
      </c>
      <c r="DV248" s="80">
        <v>5</v>
      </c>
      <c r="DW248" s="11">
        <v>168.45699999999999</v>
      </c>
      <c r="DX248" s="49">
        <f t="shared" si="1799"/>
        <v>33691.4</v>
      </c>
      <c r="DY248" s="48">
        <v>0</v>
      </c>
      <c r="DZ248" s="11">
        <v>0</v>
      </c>
      <c r="EA248" s="49">
        <f t="shared" si="1800"/>
        <v>0</v>
      </c>
      <c r="EB248" s="48">
        <v>0</v>
      </c>
      <c r="EC248" s="11">
        <v>0</v>
      </c>
      <c r="ED248" s="49">
        <f t="shared" si="1801"/>
        <v>0</v>
      </c>
      <c r="EE248" s="48">
        <v>0</v>
      </c>
      <c r="EF248" s="11">
        <v>0</v>
      </c>
      <c r="EG248" s="49">
        <f t="shared" si="1802"/>
        <v>0</v>
      </c>
      <c r="EH248" s="48">
        <v>0</v>
      </c>
      <c r="EI248" s="11">
        <v>0</v>
      </c>
      <c r="EJ248" s="49">
        <f t="shared" si="1803"/>
        <v>0</v>
      </c>
      <c r="EK248" s="80">
        <v>28</v>
      </c>
      <c r="EL248" s="11">
        <v>80</v>
      </c>
      <c r="EM248" s="49">
        <f t="shared" si="1804"/>
        <v>2857.1428571428573</v>
      </c>
      <c r="EN248" s="80">
        <v>3.6490000000000002E-2</v>
      </c>
      <c r="EO248" s="11">
        <v>3.6389999999999998</v>
      </c>
      <c r="EP248" s="49">
        <f t="shared" si="1805"/>
        <v>99725.952315702933</v>
      </c>
      <c r="EQ248" s="80">
        <v>62.89452</v>
      </c>
      <c r="ER248" s="11">
        <v>5457.9430000000002</v>
      </c>
      <c r="ES248" s="49">
        <f t="shared" si="1806"/>
        <v>86779.309230756509</v>
      </c>
      <c r="ET248" s="48">
        <v>0</v>
      </c>
      <c r="EU248" s="11">
        <v>0</v>
      </c>
      <c r="EV248" s="49">
        <f t="shared" si="1807"/>
        <v>0</v>
      </c>
      <c r="EW248" s="48">
        <v>0</v>
      </c>
      <c r="EX248" s="11">
        <v>0</v>
      </c>
      <c r="EY248" s="49">
        <f t="shared" si="1808"/>
        <v>0</v>
      </c>
      <c r="EZ248" s="48">
        <v>0</v>
      </c>
      <c r="FA248" s="11">
        <v>0</v>
      </c>
      <c r="FB248" s="49">
        <f t="shared" si="1809"/>
        <v>0</v>
      </c>
      <c r="FC248" s="48">
        <v>0</v>
      </c>
      <c r="FD248" s="11">
        <v>0</v>
      </c>
      <c r="FE248" s="49">
        <f t="shared" si="1810"/>
        <v>0</v>
      </c>
      <c r="FF248" s="48">
        <v>0</v>
      </c>
      <c r="FG248" s="11">
        <v>0</v>
      </c>
      <c r="FH248" s="49">
        <f t="shared" si="1811"/>
        <v>0</v>
      </c>
      <c r="FI248" s="48">
        <v>0</v>
      </c>
      <c r="FJ248" s="11">
        <v>0</v>
      </c>
      <c r="FK248" s="49">
        <f t="shared" si="1812"/>
        <v>0</v>
      </c>
      <c r="FL248" s="48">
        <v>0</v>
      </c>
      <c r="FM248" s="11">
        <v>0</v>
      </c>
      <c r="FN248" s="49">
        <f t="shared" si="1813"/>
        <v>0</v>
      </c>
      <c r="FO248" s="48">
        <v>0</v>
      </c>
      <c r="FP248" s="11">
        <v>0</v>
      </c>
      <c r="FQ248" s="49">
        <f t="shared" si="1814"/>
        <v>0</v>
      </c>
      <c r="FR248" s="48">
        <v>0</v>
      </c>
      <c r="FS248" s="11">
        <v>0</v>
      </c>
      <c r="FT248" s="49">
        <f t="shared" si="1815"/>
        <v>0</v>
      </c>
      <c r="FU248" s="48">
        <v>0</v>
      </c>
      <c r="FV248" s="11">
        <v>0</v>
      </c>
      <c r="FW248" s="49">
        <f t="shared" si="1816"/>
        <v>0</v>
      </c>
      <c r="FX248" s="48">
        <v>0</v>
      </c>
      <c r="FY248" s="11">
        <v>0</v>
      </c>
      <c r="FZ248" s="49">
        <f t="shared" si="1817"/>
        <v>0</v>
      </c>
      <c r="GA248" s="48">
        <v>0</v>
      </c>
      <c r="GB248" s="11">
        <v>0</v>
      </c>
      <c r="GC248" s="49">
        <f t="shared" si="1818"/>
        <v>0</v>
      </c>
      <c r="GD248" s="80">
        <v>63.39573</v>
      </c>
      <c r="GE248" s="11">
        <v>6569.4359999999997</v>
      </c>
      <c r="GF248" s="49">
        <f t="shared" si="1819"/>
        <v>103625.84357022152</v>
      </c>
      <c r="GG248" s="48">
        <v>0</v>
      </c>
      <c r="GH248" s="11">
        <v>0</v>
      </c>
      <c r="GI248" s="49">
        <f t="shared" si="1820"/>
        <v>0</v>
      </c>
      <c r="GJ248" s="80">
        <v>2.1539999999999999</v>
      </c>
      <c r="GK248" s="11">
        <v>7.52</v>
      </c>
      <c r="GL248" s="49">
        <f t="shared" si="1821"/>
        <v>3491.1792014856078</v>
      </c>
      <c r="GM248" s="80">
        <v>47.064720000000001</v>
      </c>
      <c r="GN248" s="11">
        <v>5662.1409999999996</v>
      </c>
      <c r="GO248" s="49">
        <f t="shared" si="1822"/>
        <v>120305.42198062582</v>
      </c>
      <c r="GP248" s="48">
        <v>0</v>
      </c>
      <c r="GQ248" s="11">
        <v>0</v>
      </c>
      <c r="GR248" s="49">
        <f t="shared" si="1823"/>
        <v>0</v>
      </c>
      <c r="GS248" s="80">
        <v>1.3</v>
      </c>
      <c r="GT248" s="11">
        <v>437.34199999999998</v>
      </c>
      <c r="GU248" s="49">
        <f t="shared" si="1824"/>
        <v>336416.92307692306</v>
      </c>
      <c r="GV248" s="48">
        <v>0</v>
      </c>
      <c r="GW248" s="11">
        <v>0</v>
      </c>
      <c r="GX248" s="49">
        <f t="shared" si="1825"/>
        <v>0</v>
      </c>
      <c r="GY248" s="80">
        <v>2.5409999999999999E-2</v>
      </c>
      <c r="GZ248" s="11">
        <v>0.20499999999999999</v>
      </c>
      <c r="HA248" s="49">
        <f t="shared" si="1826"/>
        <v>8067.689885871705</v>
      </c>
      <c r="HB248" s="48">
        <v>0</v>
      </c>
      <c r="HC248" s="11">
        <v>0</v>
      </c>
      <c r="HD248" s="49">
        <f t="shared" si="1827"/>
        <v>0</v>
      </c>
      <c r="HE248" s="48">
        <v>0</v>
      </c>
      <c r="HF248" s="11">
        <v>0</v>
      </c>
      <c r="HG248" s="49">
        <f t="shared" si="1828"/>
        <v>0</v>
      </c>
      <c r="HH248" s="48">
        <v>0</v>
      </c>
      <c r="HI248" s="11">
        <v>0</v>
      </c>
      <c r="HJ248" s="49">
        <f t="shared" si="1829"/>
        <v>0</v>
      </c>
      <c r="HK248" s="48">
        <v>0</v>
      </c>
      <c r="HL248" s="11">
        <v>0</v>
      </c>
      <c r="HM248" s="49">
        <f t="shared" si="1830"/>
        <v>0</v>
      </c>
      <c r="HN248" s="48">
        <v>0</v>
      </c>
      <c r="HO248" s="11">
        <v>0</v>
      </c>
      <c r="HP248" s="49">
        <f t="shared" si="1831"/>
        <v>0</v>
      </c>
      <c r="HQ248" s="48">
        <v>0</v>
      </c>
      <c r="HR248" s="11">
        <v>0</v>
      </c>
      <c r="HS248" s="49">
        <f t="shared" si="1832"/>
        <v>0</v>
      </c>
      <c r="HT248" s="48">
        <v>0</v>
      </c>
      <c r="HU248" s="11">
        <v>0</v>
      </c>
      <c r="HV248" s="49">
        <f t="shared" si="1833"/>
        <v>0</v>
      </c>
      <c r="HW248" s="80">
        <v>0.36249999999999999</v>
      </c>
      <c r="HX248" s="11">
        <v>60.76</v>
      </c>
      <c r="HY248" s="49">
        <f t="shared" si="1834"/>
        <v>167613.79310344826</v>
      </c>
      <c r="HZ248" s="80">
        <v>3.0000000000000001E-3</v>
      </c>
      <c r="IA248" s="11">
        <v>8.1000000000000003E-2</v>
      </c>
      <c r="IB248" s="49">
        <f t="shared" si="1835"/>
        <v>27000</v>
      </c>
      <c r="IC248" s="48"/>
      <c r="ID248" s="11"/>
      <c r="IE248" s="49"/>
      <c r="IF248" s="48"/>
      <c r="IG248" s="11"/>
      <c r="IH248" s="49"/>
      <c r="II248" s="48"/>
      <c r="IJ248" s="11"/>
      <c r="IK248" s="49"/>
      <c r="IL248" s="48"/>
      <c r="IM248" s="11"/>
      <c r="IN248" s="49"/>
      <c r="IO248" s="48"/>
      <c r="IP248" s="11"/>
      <c r="IQ248" s="49"/>
      <c r="IR248" s="80">
        <v>13.010999999999999</v>
      </c>
      <c r="IS248" s="11">
        <v>47.71</v>
      </c>
      <c r="IT248" s="49">
        <f t="shared" si="1836"/>
        <v>3666.8972407962497</v>
      </c>
      <c r="IU248" s="10">
        <f t="shared" si="1838"/>
        <v>454.89544000000012</v>
      </c>
      <c r="IV248" s="15">
        <f t="shared" si="1839"/>
        <v>39910.421000000002</v>
      </c>
    </row>
    <row r="249" spans="1:256" x14ac:dyDescent="0.3">
      <c r="A249" s="64">
        <v>2022</v>
      </c>
      <c r="B249" s="65" t="s">
        <v>14</v>
      </c>
      <c r="C249" s="48">
        <v>0</v>
      </c>
      <c r="D249" s="11">
        <v>0</v>
      </c>
      <c r="E249" s="49">
        <f t="shared" si="1840"/>
        <v>0</v>
      </c>
      <c r="F249" s="48">
        <v>0</v>
      </c>
      <c r="G249" s="11">
        <v>0</v>
      </c>
      <c r="H249" s="49">
        <f t="shared" si="1759"/>
        <v>0</v>
      </c>
      <c r="I249" s="48">
        <v>0</v>
      </c>
      <c r="J249" s="11">
        <v>0</v>
      </c>
      <c r="K249" s="49">
        <f t="shared" si="1760"/>
        <v>0</v>
      </c>
      <c r="L249" s="80">
        <v>3.2079999999999997E-2</v>
      </c>
      <c r="M249" s="11">
        <v>4.0650000000000004</v>
      </c>
      <c r="N249" s="49">
        <f t="shared" si="1761"/>
        <v>126714.46384039902</v>
      </c>
      <c r="O249" s="48">
        <v>0</v>
      </c>
      <c r="P249" s="11">
        <v>0</v>
      </c>
      <c r="Q249" s="49">
        <f t="shared" si="1762"/>
        <v>0</v>
      </c>
      <c r="R249" s="80">
        <v>56.20973</v>
      </c>
      <c r="S249" s="11">
        <v>3830.4540000000002</v>
      </c>
      <c r="T249" s="49">
        <f t="shared" si="1763"/>
        <v>68145.746296948942</v>
      </c>
      <c r="U249" s="48">
        <v>0</v>
      </c>
      <c r="V249" s="11">
        <v>0</v>
      </c>
      <c r="W249" s="49">
        <f t="shared" si="1764"/>
        <v>0</v>
      </c>
      <c r="X249" s="80">
        <v>3.32</v>
      </c>
      <c r="Y249" s="11">
        <v>215.47499999999999</v>
      </c>
      <c r="Z249" s="49">
        <f t="shared" si="1765"/>
        <v>64902.108433734938</v>
      </c>
      <c r="AA249" s="48">
        <v>0</v>
      </c>
      <c r="AB249" s="11">
        <v>0</v>
      </c>
      <c r="AC249" s="49">
        <f t="shared" si="1766"/>
        <v>0</v>
      </c>
      <c r="AD249" s="48">
        <v>0</v>
      </c>
      <c r="AE249" s="11">
        <v>0</v>
      </c>
      <c r="AF249" s="49">
        <f t="shared" si="1767"/>
        <v>0</v>
      </c>
      <c r="AG249" s="48">
        <v>0</v>
      </c>
      <c r="AH249" s="11">
        <v>0</v>
      </c>
      <c r="AI249" s="49">
        <f t="shared" si="1768"/>
        <v>0</v>
      </c>
      <c r="AJ249" s="48">
        <v>0</v>
      </c>
      <c r="AK249" s="11">
        <v>0</v>
      </c>
      <c r="AL249" s="49">
        <f t="shared" si="1769"/>
        <v>0</v>
      </c>
      <c r="AM249" s="80">
        <v>1.23</v>
      </c>
      <c r="AN249" s="11">
        <v>370.08300000000003</v>
      </c>
      <c r="AO249" s="49">
        <f t="shared" si="1770"/>
        <v>300880.4878048781</v>
      </c>
      <c r="AP249" s="80">
        <v>0.11</v>
      </c>
      <c r="AQ249" s="11">
        <v>2.5</v>
      </c>
      <c r="AR249" s="49">
        <f t="shared" si="1771"/>
        <v>22727.272727272728</v>
      </c>
      <c r="AS249" s="48">
        <v>0</v>
      </c>
      <c r="AT249" s="11">
        <v>0</v>
      </c>
      <c r="AU249" s="49">
        <f t="shared" si="1772"/>
        <v>0</v>
      </c>
      <c r="AV249" s="48">
        <v>0</v>
      </c>
      <c r="AW249" s="11">
        <v>0</v>
      </c>
      <c r="AX249" s="49">
        <f t="shared" si="1773"/>
        <v>0</v>
      </c>
      <c r="AY249" s="80">
        <v>20</v>
      </c>
      <c r="AZ249" s="11">
        <v>1266.9090000000001</v>
      </c>
      <c r="BA249" s="49">
        <f t="shared" si="1774"/>
        <v>63345.450000000004</v>
      </c>
      <c r="BB249" s="48">
        <v>0</v>
      </c>
      <c r="BC249" s="11">
        <v>0</v>
      </c>
      <c r="BD249" s="49">
        <f t="shared" si="1775"/>
        <v>0</v>
      </c>
      <c r="BE249" s="80">
        <v>27.820450000000001</v>
      </c>
      <c r="BF249" s="11">
        <v>4308.1390000000001</v>
      </c>
      <c r="BG249" s="49">
        <f t="shared" si="1776"/>
        <v>154855.11557145912</v>
      </c>
      <c r="BH249" s="48">
        <v>0</v>
      </c>
      <c r="BI249" s="11">
        <v>0</v>
      </c>
      <c r="BJ249" s="49">
        <f t="shared" si="1777"/>
        <v>0</v>
      </c>
      <c r="BK249" s="80">
        <v>17.795000000000002</v>
      </c>
      <c r="BL249" s="11">
        <v>1675.423</v>
      </c>
      <c r="BM249" s="49">
        <f t="shared" si="1778"/>
        <v>94151.33464456306</v>
      </c>
      <c r="BN249" s="48">
        <v>0</v>
      </c>
      <c r="BO249" s="11">
        <v>0</v>
      </c>
      <c r="BP249" s="49">
        <f t="shared" si="1779"/>
        <v>0</v>
      </c>
      <c r="BQ249" s="80">
        <v>58.691969999999998</v>
      </c>
      <c r="BR249" s="11">
        <v>3254.393</v>
      </c>
      <c r="BS249" s="49">
        <f t="shared" si="1780"/>
        <v>55448.692555387046</v>
      </c>
      <c r="BT249" s="48">
        <v>0</v>
      </c>
      <c r="BU249" s="11">
        <v>0</v>
      </c>
      <c r="BV249" s="49">
        <f t="shared" si="1781"/>
        <v>0</v>
      </c>
      <c r="BW249" s="48">
        <v>0</v>
      </c>
      <c r="BX249" s="11">
        <v>0</v>
      </c>
      <c r="BY249" s="49">
        <f t="shared" si="1782"/>
        <v>0</v>
      </c>
      <c r="BZ249" s="48">
        <v>0</v>
      </c>
      <c r="CA249" s="11">
        <v>0</v>
      </c>
      <c r="CB249" s="49">
        <f t="shared" si="1783"/>
        <v>0</v>
      </c>
      <c r="CC249" s="48">
        <v>0</v>
      </c>
      <c r="CD249" s="11">
        <v>0</v>
      </c>
      <c r="CE249" s="49">
        <f t="shared" si="1784"/>
        <v>0</v>
      </c>
      <c r="CF249" s="80">
        <v>0.1</v>
      </c>
      <c r="CG249" s="11">
        <v>29.055</v>
      </c>
      <c r="CH249" s="49">
        <f t="shared" si="1785"/>
        <v>290549.99999999994</v>
      </c>
      <c r="CI249" s="48">
        <v>0</v>
      </c>
      <c r="CJ249" s="11">
        <v>0</v>
      </c>
      <c r="CK249" s="49">
        <f t="shared" si="1786"/>
        <v>0</v>
      </c>
      <c r="CL249" s="48">
        <v>0</v>
      </c>
      <c r="CM249" s="11">
        <v>0</v>
      </c>
      <c r="CN249" s="49">
        <f t="shared" si="1787"/>
        <v>0</v>
      </c>
      <c r="CO249" s="48">
        <v>0</v>
      </c>
      <c r="CP249" s="11">
        <v>0</v>
      </c>
      <c r="CQ249" s="49">
        <f t="shared" si="1788"/>
        <v>0</v>
      </c>
      <c r="CR249" s="48">
        <v>0</v>
      </c>
      <c r="CS249" s="11">
        <v>0</v>
      </c>
      <c r="CT249" s="49">
        <f t="shared" si="1789"/>
        <v>0</v>
      </c>
      <c r="CU249" s="80">
        <v>40.625099999999996</v>
      </c>
      <c r="CV249" s="11">
        <v>3534.3820000000001</v>
      </c>
      <c r="CW249" s="49">
        <f t="shared" si="1790"/>
        <v>86999.958153949163</v>
      </c>
      <c r="CX249" s="48">
        <v>0</v>
      </c>
      <c r="CY249" s="11">
        <v>0</v>
      </c>
      <c r="CZ249" s="49">
        <f t="shared" si="1791"/>
        <v>0</v>
      </c>
      <c r="DA249" s="48">
        <v>0</v>
      </c>
      <c r="DB249" s="11">
        <v>0</v>
      </c>
      <c r="DC249" s="49">
        <f t="shared" si="1792"/>
        <v>0</v>
      </c>
      <c r="DD249" s="48">
        <v>0</v>
      </c>
      <c r="DE249" s="11">
        <v>0</v>
      </c>
      <c r="DF249" s="49">
        <f t="shared" si="1793"/>
        <v>0</v>
      </c>
      <c r="DG249" s="48">
        <v>0</v>
      </c>
      <c r="DH249" s="11">
        <v>0</v>
      </c>
      <c r="DI249" s="49">
        <f t="shared" si="1794"/>
        <v>0</v>
      </c>
      <c r="DJ249" s="48">
        <v>0</v>
      </c>
      <c r="DK249" s="11">
        <v>0</v>
      </c>
      <c r="DL249" s="49">
        <f t="shared" si="1795"/>
        <v>0</v>
      </c>
      <c r="DM249" s="48">
        <v>0</v>
      </c>
      <c r="DN249" s="11">
        <v>0</v>
      </c>
      <c r="DO249" s="49">
        <f t="shared" si="1796"/>
        <v>0</v>
      </c>
      <c r="DP249" s="48">
        <v>0</v>
      </c>
      <c r="DQ249" s="11">
        <v>0</v>
      </c>
      <c r="DR249" s="49">
        <f t="shared" si="1797"/>
        <v>0</v>
      </c>
      <c r="DS249" s="80">
        <v>0.03</v>
      </c>
      <c r="DT249" s="11">
        <v>0.26300000000000001</v>
      </c>
      <c r="DU249" s="49">
        <f t="shared" si="1798"/>
        <v>8766.6666666666679</v>
      </c>
      <c r="DV249" s="48">
        <v>0</v>
      </c>
      <c r="DW249" s="11">
        <v>0</v>
      </c>
      <c r="DX249" s="49">
        <f t="shared" si="1799"/>
        <v>0</v>
      </c>
      <c r="DY249" s="48">
        <v>0</v>
      </c>
      <c r="DZ249" s="11">
        <v>0</v>
      </c>
      <c r="EA249" s="49">
        <f t="shared" si="1800"/>
        <v>0</v>
      </c>
      <c r="EB249" s="48">
        <v>0</v>
      </c>
      <c r="EC249" s="11">
        <v>0</v>
      </c>
      <c r="ED249" s="49">
        <f t="shared" si="1801"/>
        <v>0</v>
      </c>
      <c r="EE249" s="48">
        <v>0</v>
      </c>
      <c r="EF249" s="11">
        <v>0</v>
      </c>
      <c r="EG249" s="49">
        <f t="shared" si="1802"/>
        <v>0</v>
      </c>
      <c r="EH249" s="48">
        <v>0</v>
      </c>
      <c r="EI249" s="11">
        <v>0</v>
      </c>
      <c r="EJ249" s="49">
        <f t="shared" si="1803"/>
        <v>0</v>
      </c>
      <c r="EK249" s="80">
        <v>28</v>
      </c>
      <c r="EL249" s="11">
        <v>80</v>
      </c>
      <c r="EM249" s="49">
        <f t="shared" si="1804"/>
        <v>2857.1428571428573</v>
      </c>
      <c r="EN249" s="48">
        <v>0</v>
      </c>
      <c r="EO249" s="11">
        <v>0</v>
      </c>
      <c r="EP249" s="49">
        <f t="shared" si="1805"/>
        <v>0</v>
      </c>
      <c r="EQ249" s="80">
        <v>12.942</v>
      </c>
      <c r="ER249" s="11">
        <v>1353.54</v>
      </c>
      <c r="ES249" s="49">
        <f t="shared" si="1806"/>
        <v>104585.07185906351</v>
      </c>
      <c r="ET249" s="48">
        <v>0</v>
      </c>
      <c r="EU249" s="11">
        <v>0</v>
      </c>
      <c r="EV249" s="49">
        <f t="shared" si="1807"/>
        <v>0</v>
      </c>
      <c r="EW249" s="48">
        <v>0</v>
      </c>
      <c r="EX249" s="11">
        <v>0</v>
      </c>
      <c r="EY249" s="49">
        <f t="shared" si="1808"/>
        <v>0</v>
      </c>
      <c r="EZ249" s="48">
        <v>0</v>
      </c>
      <c r="FA249" s="11">
        <v>0</v>
      </c>
      <c r="FB249" s="49">
        <f t="shared" si="1809"/>
        <v>0</v>
      </c>
      <c r="FC249" s="48">
        <v>0</v>
      </c>
      <c r="FD249" s="11">
        <v>0</v>
      </c>
      <c r="FE249" s="49">
        <f t="shared" si="1810"/>
        <v>0</v>
      </c>
      <c r="FF249" s="48">
        <v>0</v>
      </c>
      <c r="FG249" s="11">
        <v>0</v>
      </c>
      <c r="FH249" s="49">
        <f t="shared" si="1811"/>
        <v>0</v>
      </c>
      <c r="FI249" s="48">
        <v>0</v>
      </c>
      <c r="FJ249" s="11">
        <v>0</v>
      </c>
      <c r="FK249" s="49">
        <f t="shared" si="1812"/>
        <v>0</v>
      </c>
      <c r="FL249" s="48">
        <v>0</v>
      </c>
      <c r="FM249" s="11">
        <v>0</v>
      </c>
      <c r="FN249" s="49">
        <f t="shared" si="1813"/>
        <v>0</v>
      </c>
      <c r="FO249" s="80">
        <v>0.5</v>
      </c>
      <c r="FP249" s="11">
        <v>616.81700000000001</v>
      </c>
      <c r="FQ249" s="49">
        <f t="shared" si="1814"/>
        <v>1233634</v>
      </c>
      <c r="FR249" s="48">
        <v>0</v>
      </c>
      <c r="FS249" s="11">
        <v>0</v>
      </c>
      <c r="FT249" s="49">
        <f t="shared" si="1815"/>
        <v>0</v>
      </c>
      <c r="FU249" s="48">
        <v>0</v>
      </c>
      <c r="FV249" s="11">
        <v>0</v>
      </c>
      <c r="FW249" s="49">
        <f t="shared" si="1816"/>
        <v>0</v>
      </c>
      <c r="FX249" s="48">
        <v>0</v>
      </c>
      <c r="FY249" s="11">
        <v>0</v>
      </c>
      <c r="FZ249" s="49">
        <f t="shared" si="1817"/>
        <v>0</v>
      </c>
      <c r="GA249" s="48">
        <v>0</v>
      </c>
      <c r="GB249" s="11">
        <v>0</v>
      </c>
      <c r="GC249" s="49">
        <f t="shared" si="1818"/>
        <v>0</v>
      </c>
      <c r="GD249" s="80">
        <v>49.054250000000003</v>
      </c>
      <c r="GE249" s="11">
        <v>5077.2079999999996</v>
      </c>
      <c r="GF249" s="49">
        <f t="shared" si="1819"/>
        <v>103501.89840839479</v>
      </c>
      <c r="GG249" s="48">
        <v>0</v>
      </c>
      <c r="GH249" s="11">
        <v>0</v>
      </c>
      <c r="GI249" s="49">
        <f t="shared" si="1820"/>
        <v>0</v>
      </c>
      <c r="GJ249" s="48">
        <v>0</v>
      </c>
      <c r="GK249" s="11">
        <v>0</v>
      </c>
      <c r="GL249" s="49">
        <f t="shared" si="1821"/>
        <v>0</v>
      </c>
      <c r="GM249" s="80">
        <v>9.6999999999999994E-4</v>
      </c>
      <c r="GN249" s="11">
        <v>0.63900000000000001</v>
      </c>
      <c r="GO249" s="49">
        <f t="shared" si="1822"/>
        <v>658762.88659793814</v>
      </c>
      <c r="GP249" s="48">
        <v>0</v>
      </c>
      <c r="GQ249" s="11">
        <v>0</v>
      </c>
      <c r="GR249" s="49">
        <f t="shared" si="1823"/>
        <v>0</v>
      </c>
      <c r="GS249" s="48">
        <v>0</v>
      </c>
      <c r="GT249" s="11">
        <v>0</v>
      </c>
      <c r="GU249" s="49">
        <f t="shared" si="1824"/>
        <v>0</v>
      </c>
      <c r="GV249" s="48">
        <v>0</v>
      </c>
      <c r="GW249" s="11">
        <v>0</v>
      </c>
      <c r="GX249" s="49">
        <f t="shared" si="1825"/>
        <v>0</v>
      </c>
      <c r="GY249" s="48">
        <v>0</v>
      </c>
      <c r="GZ249" s="11">
        <v>0</v>
      </c>
      <c r="HA249" s="49">
        <f t="shared" si="1826"/>
        <v>0</v>
      </c>
      <c r="HB249" s="48">
        <v>0</v>
      </c>
      <c r="HC249" s="11">
        <v>0</v>
      </c>
      <c r="HD249" s="49">
        <f t="shared" si="1827"/>
        <v>0</v>
      </c>
      <c r="HE249" s="48">
        <v>0</v>
      </c>
      <c r="HF249" s="11">
        <v>0</v>
      </c>
      <c r="HG249" s="49">
        <f t="shared" si="1828"/>
        <v>0</v>
      </c>
      <c r="HH249" s="48">
        <v>0</v>
      </c>
      <c r="HI249" s="11">
        <v>0</v>
      </c>
      <c r="HJ249" s="49">
        <f t="shared" si="1829"/>
        <v>0</v>
      </c>
      <c r="HK249" s="48">
        <v>0</v>
      </c>
      <c r="HL249" s="11">
        <v>0</v>
      </c>
      <c r="HM249" s="49">
        <f t="shared" si="1830"/>
        <v>0</v>
      </c>
      <c r="HN249" s="48">
        <v>0</v>
      </c>
      <c r="HO249" s="11">
        <v>0</v>
      </c>
      <c r="HP249" s="49">
        <f t="shared" si="1831"/>
        <v>0</v>
      </c>
      <c r="HQ249" s="48">
        <v>0</v>
      </c>
      <c r="HR249" s="11">
        <v>0</v>
      </c>
      <c r="HS249" s="49">
        <f t="shared" si="1832"/>
        <v>0</v>
      </c>
      <c r="HT249" s="80">
        <v>13.528</v>
      </c>
      <c r="HU249" s="11">
        <v>1605.914</v>
      </c>
      <c r="HV249" s="49">
        <f t="shared" si="1833"/>
        <v>118710.37847427557</v>
      </c>
      <c r="HW249" s="80">
        <v>0.45050000000000001</v>
      </c>
      <c r="HX249" s="11">
        <v>901.27099999999996</v>
      </c>
      <c r="HY249" s="49">
        <f t="shared" si="1834"/>
        <v>2000601.5538290788</v>
      </c>
      <c r="HZ249" s="80">
        <v>6.4000000000000001E-2</v>
      </c>
      <c r="IA249" s="11">
        <v>6.4870000000000001</v>
      </c>
      <c r="IB249" s="49">
        <f t="shared" si="1835"/>
        <v>101359.375</v>
      </c>
      <c r="IC249" s="48"/>
      <c r="ID249" s="11"/>
      <c r="IE249" s="49"/>
      <c r="IF249" s="48"/>
      <c r="IG249" s="11"/>
      <c r="IH249" s="49"/>
      <c r="II249" s="48"/>
      <c r="IJ249" s="11"/>
      <c r="IK249" s="49"/>
      <c r="IL249" s="48"/>
      <c r="IM249" s="11"/>
      <c r="IN249" s="49"/>
      <c r="IO249" s="48"/>
      <c r="IP249" s="11"/>
      <c r="IQ249" s="49"/>
      <c r="IR249" s="80">
        <v>13.000999999999999</v>
      </c>
      <c r="IS249" s="11">
        <v>34.299999999999997</v>
      </c>
      <c r="IT249" s="49">
        <f t="shared" si="1836"/>
        <v>2638.2585954926544</v>
      </c>
      <c r="IU249" s="10">
        <f t="shared" si="1838"/>
        <v>343.50504999999998</v>
      </c>
      <c r="IV249" s="15">
        <f t="shared" si="1839"/>
        <v>28167.316999999999</v>
      </c>
    </row>
    <row r="250" spans="1:256" x14ac:dyDescent="0.3">
      <c r="A250" s="64">
        <v>2022</v>
      </c>
      <c r="B250" s="49" t="s">
        <v>15</v>
      </c>
      <c r="C250" s="48">
        <v>0</v>
      </c>
      <c r="D250" s="11">
        <v>0</v>
      </c>
      <c r="E250" s="49">
        <f t="shared" si="1840"/>
        <v>0</v>
      </c>
      <c r="F250" s="48">
        <v>0</v>
      </c>
      <c r="G250" s="11">
        <v>0</v>
      </c>
      <c r="H250" s="49">
        <f t="shared" si="1759"/>
        <v>0</v>
      </c>
      <c r="I250" s="48">
        <v>0</v>
      </c>
      <c r="J250" s="11">
        <v>0</v>
      </c>
      <c r="K250" s="49">
        <f t="shared" si="1760"/>
        <v>0</v>
      </c>
      <c r="L250" s="48">
        <v>0</v>
      </c>
      <c r="M250" s="11">
        <v>0</v>
      </c>
      <c r="N250" s="49">
        <f t="shared" si="1761"/>
        <v>0</v>
      </c>
      <c r="O250" s="48">
        <v>0</v>
      </c>
      <c r="P250" s="11">
        <v>0</v>
      </c>
      <c r="Q250" s="49">
        <f t="shared" si="1762"/>
        <v>0</v>
      </c>
      <c r="R250" s="48">
        <v>0</v>
      </c>
      <c r="S250" s="11">
        <v>0</v>
      </c>
      <c r="T250" s="49">
        <f t="shared" si="1763"/>
        <v>0</v>
      </c>
      <c r="U250" s="48">
        <v>0</v>
      </c>
      <c r="V250" s="11">
        <v>0</v>
      </c>
      <c r="W250" s="49">
        <f t="shared" si="1764"/>
        <v>0</v>
      </c>
      <c r="X250" s="80">
        <v>2.2000000000000002</v>
      </c>
      <c r="Y250" s="11">
        <v>257.60500000000002</v>
      </c>
      <c r="Z250" s="49">
        <f t="shared" si="1765"/>
        <v>117093.18181818182</v>
      </c>
      <c r="AA250" s="48">
        <v>0</v>
      </c>
      <c r="AB250" s="11">
        <v>0</v>
      </c>
      <c r="AC250" s="49">
        <f t="shared" si="1766"/>
        <v>0</v>
      </c>
      <c r="AD250" s="48">
        <v>0</v>
      </c>
      <c r="AE250" s="11">
        <v>0</v>
      </c>
      <c r="AF250" s="49">
        <f t="shared" si="1767"/>
        <v>0</v>
      </c>
      <c r="AG250" s="48">
        <v>0</v>
      </c>
      <c r="AH250" s="11">
        <v>0</v>
      </c>
      <c r="AI250" s="49">
        <f t="shared" si="1768"/>
        <v>0</v>
      </c>
      <c r="AJ250" s="48">
        <v>0</v>
      </c>
      <c r="AK250" s="11">
        <v>0</v>
      </c>
      <c r="AL250" s="49">
        <f t="shared" si="1769"/>
        <v>0</v>
      </c>
      <c r="AM250" s="80">
        <v>0.79500000000000004</v>
      </c>
      <c r="AN250" s="11">
        <v>272.7</v>
      </c>
      <c r="AO250" s="49">
        <f t="shared" si="1770"/>
        <v>343018.86792452825</v>
      </c>
      <c r="AP250" s="80">
        <v>0.04</v>
      </c>
      <c r="AQ250" s="11">
        <v>0.22500000000000001</v>
      </c>
      <c r="AR250" s="49">
        <f t="shared" si="1771"/>
        <v>5625</v>
      </c>
      <c r="AS250" s="48">
        <v>0</v>
      </c>
      <c r="AT250" s="11">
        <v>0</v>
      </c>
      <c r="AU250" s="49">
        <f t="shared" si="1772"/>
        <v>0</v>
      </c>
      <c r="AV250" s="48">
        <v>0</v>
      </c>
      <c r="AW250" s="11">
        <v>0</v>
      </c>
      <c r="AX250" s="49">
        <f t="shared" si="1773"/>
        <v>0</v>
      </c>
      <c r="AY250" s="80">
        <v>120</v>
      </c>
      <c r="AZ250" s="11">
        <v>7832.549</v>
      </c>
      <c r="BA250" s="49">
        <f t="shared" si="1774"/>
        <v>65271.241666666669</v>
      </c>
      <c r="BB250" s="48">
        <v>0</v>
      </c>
      <c r="BC250" s="11">
        <v>0</v>
      </c>
      <c r="BD250" s="49">
        <f t="shared" si="1775"/>
        <v>0</v>
      </c>
      <c r="BE250" s="80">
        <v>24.187889999999999</v>
      </c>
      <c r="BF250" s="11">
        <v>2334.9810000000002</v>
      </c>
      <c r="BG250" s="49">
        <f t="shared" si="1776"/>
        <v>96535.125635183562</v>
      </c>
      <c r="BH250" s="48">
        <v>0</v>
      </c>
      <c r="BI250" s="11">
        <v>0</v>
      </c>
      <c r="BJ250" s="49">
        <f t="shared" si="1777"/>
        <v>0</v>
      </c>
      <c r="BK250" s="80">
        <v>36.052660000000003</v>
      </c>
      <c r="BL250" s="11">
        <v>4426.3509999999997</v>
      </c>
      <c r="BM250" s="49">
        <f t="shared" si="1778"/>
        <v>122774.60248425495</v>
      </c>
      <c r="BN250" s="48">
        <v>0</v>
      </c>
      <c r="BO250" s="11">
        <v>0</v>
      </c>
      <c r="BP250" s="49">
        <f t="shared" si="1779"/>
        <v>0</v>
      </c>
      <c r="BQ250" s="80">
        <v>34.785550000000001</v>
      </c>
      <c r="BR250" s="11">
        <v>1998.8340000000001</v>
      </c>
      <c r="BS250" s="49">
        <f t="shared" si="1780"/>
        <v>57461.618401893895</v>
      </c>
      <c r="BT250" s="48">
        <v>0</v>
      </c>
      <c r="BU250" s="11">
        <v>0</v>
      </c>
      <c r="BV250" s="49">
        <f t="shared" si="1781"/>
        <v>0</v>
      </c>
      <c r="BW250" s="48">
        <v>0</v>
      </c>
      <c r="BX250" s="11">
        <v>0</v>
      </c>
      <c r="BY250" s="49">
        <f t="shared" si="1782"/>
        <v>0</v>
      </c>
      <c r="BZ250" s="48">
        <v>0</v>
      </c>
      <c r="CA250" s="11">
        <v>0</v>
      </c>
      <c r="CB250" s="49">
        <f t="shared" si="1783"/>
        <v>0</v>
      </c>
      <c r="CC250" s="48">
        <v>0</v>
      </c>
      <c r="CD250" s="11">
        <v>0</v>
      </c>
      <c r="CE250" s="49">
        <f t="shared" si="1784"/>
        <v>0</v>
      </c>
      <c r="CF250" s="80">
        <v>0.2</v>
      </c>
      <c r="CG250" s="11">
        <v>59.304000000000002</v>
      </c>
      <c r="CH250" s="49">
        <f t="shared" si="1785"/>
        <v>296520</v>
      </c>
      <c r="CI250" s="80">
        <v>3.9307500000000002</v>
      </c>
      <c r="CJ250" s="11">
        <v>383.38799999999998</v>
      </c>
      <c r="CK250" s="49">
        <f t="shared" si="1786"/>
        <v>97535.584812058762</v>
      </c>
      <c r="CL250" s="48">
        <v>0</v>
      </c>
      <c r="CM250" s="11">
        <v>0</v>
      </c>
      <c r="CN250" s="49">
        <f t="shared" si="1787"/>
        <v>0</v>
      </c>
      <c r="CO250" s="48">
        <v>0</v>
      </c>
      <c r="CP250" s="11">
        <v>0</v>
      </c>
      <c r="CQ250" s="49">
        <f t="shared" si="1788"/>
        <v>0</v>
      </c>
      <c r="CR250" s="48">
        <v>0</v>
      </c>
      <c r="CS250" s="11">
        <v>0</v>
      </c>
      <c r="CT250" s="49">
        <f t="shared" si="1789"/>
        <v>0</v>
      </c>
      <c r="CU250" s="80">
        <v>85.377049999999997</v>
      </c>
      <c r="CV250" s="11">
        <v>7312.62</v>
      </c>
      <c r="CW250" s="49">
        <f t="shared" si="1790"/>
        <v>85650.886274473072</v>
      </c>
      <c r="CX250" s="48">
        <v>0</v>
      </c>
      <c r="CY250" s="11">
        <v>0</v>
      </c>
      <c r="CZ250" s="49">
        <f t="shared" si="1791"/>
        <v>0</v>
      </c>
      <c r="DA250" s="48">
        <v>0</v>
      </c>
      <c r="DB250" s="11">
        <v>0</v>
      </c>
      <c r="DC250" s="49">
        <f t="shared" si="1792"/>
        <v>0</v>
      </c>
      <c r="DD250" s="48">
        <v>0</v>
      </c>
      <c r="DE250" s="11">
        <v>0</v>
      </c>
      <c r="DF250" s="49">
        <f t="shared" si="1793"/>
        <v>0</v>
      </c>
      <c r="DG250" s="48">
        <v>0</v>
      </c>
      <c r="DH250" s="11">
        <v>0</v>
      </c>
      <c r="DI250" s="49">
        <f t="shared" si="1794"/>
        <v>0</v>
      </c>
      <c r="DJ250" s="48">
        <v>0</v>
      </c>
      <c r="DK250" s="11">
        <v>0</v>
      </c>
      <c r="DL250" s="49">
        <f t="shared" si="1795"/>
        <v>0</v>
      </c>
      <c r="DM250" s="48">
        <v>0</v>
      </c>
      <c r="DN250" s="11">
        <v>0</v>
      </c>
      <c r="DO250" s="49">
        <f t="shared" si="1796"/>
        <v>0</v>
      </c>
      <c r="DP250" s="48">
        <v>0</v>
      </c>
      <c r="DQ250" s="11">
        <v>0</v>
      </c>
      <c r="DR250" s="49">
        <f t="shared" si="1797"/>
        <v>0</v>
      </c>
      <c r="DS250" s="80">
        <v>0.44700000000000001</v>
      </c>
      <c r="DT250" s="11">
        <v>2.254</v>
      </c>
      <c r="DU250" s="49">
        <f t="shared" si="1798"/>
        <v>5042.505592841163</v>
      </c>
      <c r="DV250" s="80">
        <v>1.2</v>
      </c>
      <c r="DW250" s="11">
        <v>72.665000000000006</v>
      </c>
      <c r="DX250" s="49">
        <f t="shared" si="1799"/>
        <v>60554.166666666672</v>
      </c>
      <c r="DY250" s="48">
        <v>0</v>
      </c>
      <c r="DZ250" s="11">
        <v>0</v>
      </c>
      <c r="EA250" s="49">
        <f t="shared" si="1800"/>
        <v>0</v>
      </c>
      <c r="EB250" s="48">
        <v>0</v>
      </c>
      <c r="EC250" s="11">
        <v>0</v>
      </c>
      <c r="ED250" s="49">
        <f t="shared" si="1801"/>
        <v>0</v>
      </c>
      <c r="EE250" s="48">
        <v>0</v>
      </c>
      <c r="EF250" s="11">
        <v>0</v>
      </c>
      <c r="EG250" s="49">
        <f t="shared" si="1802"/>
        <v>0</v>
      </c>
      <c r="EH250" s="48">
        <v>0</v>
      </c>
      <c r="EI250" s="11">
        <v>0</v>
      </c>
      <c r="EJ250" s="49">
        <f t="shared" si="1803"/>
        <v>0</v>
      </c>
      <c r="EK250" s="80">
        <v>56</v>
      </c>
      <c r="EL250" s="11">
        <v>160</v>
      </c>
      <c r="EM250" s="49">
        <f t="shared" si="1804"/>
        <v>2857.1428571428573</v>
      </c>
      <c r="EN250" s="80">
        <v>0.20613999999999999</v>
      </c>
      <c r="EO250" s="11">
        <v>21.632999999999999</v>
      </c>
      <c r="EP250" s="49">
        <f t="shared" si="1805"/>
        <v>104943.24245658291</v>
      </c>
      <c r="EQ250" s="80">
        <v>56.3384</v>
      </c>
      <c r="ER250" s="11">
        <v>5928.0590000000002</v>
      </c>
      <c r="ES250" s="49">
        <f t="shared" si="1806"/>
        <v>105222.35278247164</v>
      </c>
      <c r="ET250" s="48">
        <v>0</v>
      </c>
      <c r="EU250" s="11">
        <v>0</v>
      </c>
      <c r="EV250" s="49">
        <f t="shared" si="1807"/>
        <v>0</v>
      </c>
      <c r="EW250" s="48">
        <v>0</v>
      </c>
      <c r="EX250" s="11">
        <v>0</v>
      </c>
      <c r="EY250" s="49">
        <f t="shared" si="1808"/>
        <v>0</v>
      </c>
      <c r="EZ250" s="80">
        <v>0.26100000000000001</v>
      </c>
      <c r="FA250" s="11">
        <v>0.78200000000000003</v>
      </c>
      <c r="FB250" s="49">
        <f t="shared" si="1809"/>
        <v>2996.1685823754788</v>
      </c>
      <c r="FC250" s="48">
        <v>0</v>
      </c>
      <c r="FD250" s="11">
        <v>0</v>
      </c>
      <c r="FE250" s="49">
        <f t="shared" si="1810"/>
        <v>0</v>
      </c>
      <c r="FF250" s="48">
        <v>0</v>
      </c>
      <c r="FG250" s="11">
        <v>0</v>
      </c>
      <c r="FH250" s="49">
        <f t="shared" si="1811"/>
        <v>0</v>
      </c>
      <c r="FI250" s="48">
        <v>0</v>
      </c>
      <c r="FJ250" s="11">
        <v>0</v>
      </c>
      <c r="FK250" s="49">
        <f t="shared" si="1812"/>
        <v>0</v>
      </c>
      <c r="FL250" s="48">
        <v>0</v>
      </c>
      <c r="FM250" s="11">
        <v>0</v>
      </c>
      <c r="FN250" s="49">
        <f t="shared" si="1813"/>
        <v>0</v>
      </c>
      <c r="FO250" s="48">
        <v>0</v>
      </c>
      <c r="FP250" s="11">
        <v>0</v>
      </c>
      <c r="FQ250" s="49">
        <f t="shared" si="1814"/>
        <v>0</v>
      </c>
      <c r="FR250" s="80">
        <v>0.27341000000000004</v>
      </c>
      <c r="FS250" s="11">
        <v>2.9929999999999999</v>
      </c>
      <c r="FT250" s="49">
        <f t="shared" si="1815"/>
        <v>10946.929519768844</v>
      </c>
      <c r="FU250" s="48">
        <v>0</v>
      </c>
      <c r="FV250" s="11">
        <v>0</v>
      </c>
      <c r="FW250" s="49">
        <f t="shared" si="1816"/>
        <v>0</v>
      </c>
      <c r="FX250" s="48">
        <v>0</v>
      </c>
      <c r="FY250" s="11">
        <v>0</v>
      </c>
      <c r="FZ250" s="49">
        <f t="shared" si="1817"/>
        <v>0</v>
      </c>
      <c r="GA250" s="48">
        <v>0</v>
      </c>
      <c r="GB250" s="11">
        <v>0</v>
      </c>
      <c r="GC250" s="49">
        <f t="shared" si="1818"/>
        <v>0</v>
      </c>
      <c r="GD250" s="80">
        <v>58.254919999999998</v>
      </c>
      <c r="GE250" s="11">
        <v>6375.5460000000003</v>
      </c>
      <c r="GF250" s="49">
        <f t="shared" si="1819"/>
        <v>109442.18960389956</v>
      </c>
      <c r="GG250" s="48">
        <v>0</v>
      </c>
      <c r="GH250" s="11">
        <v>0</v>
      </c>
      <c r="GI250" s="49">
        <f t="shared" si="1820"/>
        <v>0</v>
      </c>
      <c r="GJ250" s="48">
        <v>0</v>
      </c>
      <c r="GK250" s="11">
        <v>0</v>
      </c>
      <c r="GL250" s="49">
        <f t="shared" si="1821"/>
        <v>0</v>
      </c>
      <c r="GM250" s="48">
        <v>0</v>
      </c>
      <c r="GN250" s="11">
        <v>0</v>
      </c>
      <c r="GO250" s="49">
        <f t="shared" si="1822"/>
        <v>0</v>
      </c>
      <c r="GP250" s="48">
        <v>0</v>
      </c>
      <c r="GQ250" s="11">
        <v>0</v>
      </c>
      <c r="GR250" s="49">
        <f t="shared" si="1823"/>
        <v>0</v>
      </c>
      <c r="GS250" s="48">
        <v>0</v>
      </c>
      <c r="GT250" s="11">
        <v>0</v>
      </c>
      <c r="GU250" s="49">
        <f t="shared" si="1824"/>
        <v>0</v>
      </c>
      <c r="GV250" s="48">
        <v>0</v>
      </c>
      <c r="GW250" s="11">
        <v>0</v>
      </c>
      <c r="GX250" s="49">
        <f t="shared" si="1825"/>
        <v>0</v>
      </c>
      <c r="GY250" s="80">
        <v>0.88545000000000007</v>
      </c>
      <c r="GZ250" s="11">
        <v>57.841000000000001</v>
      </c>
      <c r="HA250" s="49">
        <f t="shared" si="1826"/>
        <v>65323.846631656212</v>
      </c>
      <c r="HB250" s="48">
        <v>0</v>
      </c>
      <c r="HC250" s="11">
        <v>0</v>
      </c>
      <c r="HD250" s="49">
        <f t="shared" si="1827"/>
        <v>0</v>
      </c>
      <c r="HE250" s="48">
        <v>0</v>
      </c>
      <c r="HF250" s="11">
        <v>0</v>
      </c>
      <c r="HG250" s="49">
        <f t="shared" si="1828"/>
        <v>0</v>
      </c>
      <c r="HH250" s="48">
        <v>0</v>
      </c>
      <c r="HI250" s="11">
        <v>0</v>
      </c>
      <c r="HJ250" s="49">
        <f t="shared" si="1829"/>
        <v>0</v>
      </c>
      <c r="HK250" s="48">
        <v>0</v>
      </c>
      <c r="HL250" s="11">
        <v>0</v>
      </c>
      <c r="HM250" s="49">
        <f t="shared" si="1830"/>
        <v>0</v>
      </c>
      <c r="HN250" s="48">
        <v>0</v>
      </c>
      <c r="HO250" s="11">
        <v>0</v>
      </c>
      <c r="HP250" s="49">
        <f t="shared" si="1831"/>
        <v>0</v>
      </c>
      <c r="HQ250" s="48">
        <v>0</v>
      </c>
      <c r="HR250" s="11">
        <v>0</v>
      </c>
      <c r="HS250" s="49">
        <f t="shared" si="1832"/>
        <v>0</v>
      </c>
      <c r="HT250" s="80">
        <v>18.041650000000001</v>
      </c>
      <c r="HU250" s="11">
        <v>2198.806</v>
      </c>
      <c r="HV250" s="49">
        <f t="shared" si="1833"/>
        <v>121873.88625763165</v>
      </c>
      <c r="HW250" s="80">
        <v>0.26561000000000001</v>
      </c>
      <c r="HX250" s="11">
        <v>461.17399999999998</v>
      </c>
      <c r="HY250" s="49">
        <f t="shared" si="1834"/>
        <v>1736282.5194834529</v>
      </c>
      <c r="HZ250" s="80">
        <v>0.23499999999999999</v>
      </c>
      <c r="IA250" s="11">
        <v>7.9550000000000001</v>
      </c>
      <c r="IB250" s="49">
        <f t="shared" si="1835"/>
        <v>33851.063829787236</v>
      </c>
      <c r="IC250" s="48"/>
      <c r="ID250" s="11"/>
      <c r="IE250" s="49"/>
      <c r="IF250" s="48"/>
      <c r="IG250" s="11"/>
      <c r="IH250" s="49"/>
      <c r="II250" s="48"/>
      <c r="IJ250" s="11"/>
      <c r="IK250" s="49"/>
      <c r="IL250" s="48"/>
      <c r="IM250" s="11"/>
      <c r="IN250" s="49"/>
      <c r="IO250" s="48"/>
      <c r="IP250" s="11"/>
      <c r="IQ250" s="49"/>
      <c r="IR250" s="80">
        <v>12.287000000000001</v>
      </c>
      <c r="IS250" s="11">
        <v>31.03</v>
      </c>
      <c r="IT250" s="49">
        <f t="shared" si="1836"/>
        <v>2525.4333848783267</v>
      </c>
      <c r="IU250" s="10">
        <f t="shared" si="1838"/>
        <v>512.26447999999993</v>
      </c>
      <c r="IV250" s="15">
        <f t="shared" si="1839"/>
        <v>40199.294999999998</v>
      </c>
    </row>
    <row r="251" spans="1:256" x14ac:dyDescent="0.3">
      <c r="A251" s="64">
        <v>2022</v>
      </c>
      <c r="B251" s="65" t="s">
        <v>16</v>
      </c>
      <c r="C251" s="48">
        <v>0</v>
      </c>
      <c r="D251" s="11">
        <v>0</v>
      </c>
      <c r="E251" s="49">
        <f t="shared" si="1840"/>
        <v>0</v>
      </c>
      <c r="F251" s="48">
        <v>0</v>
      </c>
      <c r="G251" s="11">
        <v>0</v>
      </c>
      <c r="H251" s="49">
        <f t="shared" si="1759"/>
        <v>0</v>
      </c>
      <c r="I251" s="48">
        <v>0</v>
      </c>
      <c r="J251" s="11">
        <v>0</v>
      </c>
      <c r="K251" s="49">
        <f t="shared" si="1760"/>
        <v>0</v>
      </c>
      <c r="L251" s="80">
        <v>1.08</v>
      </c>
      <c r="M251" s="11">
        <v>39.319000000000003</v>
      </c>
      <c r="N251" s="49">
        <f t="shared" si="1761"/>
        <v>36406.481481481474</v>
      </c>
      <c r="O251" s="48">
        <v>0</v>
      </c>
      <c r="P251" s="11">
        <v>0</v>
      </c>
      <c r="Q251" s="49">
        <f t="shared" si="1762"/>
        <v>0</v>
      </c>
      <c r="R251" s="80">
        <v>0.78320000000000001</v>
      </c>
      <c r="S251" s="11">
        <v>57.433</v>
      </c>
      <c r="T251" s="49">
        <f t="shared" si="1763"/>
        <v>73331.205311542391</v>
      </c>
      <c r="U251" s="48">
        <v>0</v>
      </c>
      <c r="V251" s="11">
        <v>0</v>
      </c>
      <c r="W251" s="49">
        <f t="shared" si="1764"/>
        <v>0</v>
      </c>
      <c r="X251" s="48">
        <v>0</v>
      </c>
      <c r="Y251" s="11">
        <v>0</v>
      </c>
      <c r="Z251" s="49">
        <f t="shared" si="1765"/>
        <v>0</v>
      </c>
      <c r="AA251" s="48">
        <v>0</v>
      </c>
      <c r="AB251" s="11">
        <v>0</v>
      </c>
      <c r="AC251" s="49">
        <f t="shared" si="1766"/>
        <v>0</v>
      </c>
      <c r="AD251" s="48">
        <v>0</v>
      </c>
      <c r="AE251" s="11">
        <v>0</v>
      </c>
      <c r="AF251" s="49">
        <f t="shared" si="1767"/>
        <v>0</v>
      </c>
      <c r="AG251" s="48">
        <v>0</v>
      </c>
      <c r="AH251" s="11">
        <v>0</v>
      </c>
      <c r="AI251" s="49">
        <f t="shared" si="1768"/>
        <v>0</v>
      </c>
      <c r="AJ251" s="48">
        <v>0</v>
      </c>
      <c r="AK251" s="11">
        <v>0</v>
      </c>
      <c r="AL251" s="49">
        <f t="shared" si="1769"/>
        <v>0</v>
      </c>
      <c r="AM251" s="80">
        <v>0.67200000000000004</v>
      </c>
      <c r="AN251" s="11">
        <v>2.468</v>
      </c>
      <c r="AO251" s="49">
        <f t="shared" si="1770"/>
        <v>3672.6190476190473</v>
      </c>
      <c r="AP251" s="80">
        <v>0.76</v>
      </c>
      <c r="AQ251" s="11">
        <v>3.35</v>
      </c>
      <c r="AR251" s="49">
        <f t="shared" si="1771"/>
        <v>4407.894736842105</v>
      </c>
      <c r="AS251" s="48">
        <v>0</v>
      </c>
      <c r="AT251" s="11">
        <v>0</v>
      </c>
      <c r="AU251" s="49">
        <f t="shared" si="1772"/>
        <v>0</v>
      </c>
      <c r="AV251" s="48">
        <v>0</v>
      </c>
      <c r="AW251" s="11">
        <v>0</v>
      </c>
      <c r="AX251" s="49">
        <f t="shared" si="1773"/>
        <v>0</v>
      </c>
      <c r="AY251" s="80">
        <v>89.307009999999991</v>
      </c>
      <c r="AZ251" s="11">
        <v>10814.707</v>
      </c>
      <c r="BA251" s="49">
        <f t="shared" si="1774"/>
        <v>121095.83559006175</v>
      </c>
      <c r="BB251" s="48">
        <v>0</v>
      </c>
      <c r="BC251" s="11">
        <v>0</v>
      </c>
      <c r="BD251" s="49">
        <f t="shared" si="1775"/>
        <v>0</v>
      </c>
      <c r="BE251" s="80">
        <v>28.765250000000002</v>
      </c>
      <c r="BF251" s="11">
        <v>3292.8719999999998</v>
      </c>
      <c r="BG251" s="49">
        <f t="shared" si="1776"/>
        <v>114473.9572922189</v>
      </c>
      <c r="BH251" s="48">
        <v>0</v>
      </c>
      <c r="BI251" s="11">
        <v>0</v>
      </c>
      <c r="BJ251" s="49">
        <f t="shared" si="1777"/>
        <v>0</v>
      </c>
      <c r="BK251" s="80">
        <v>31.747400000000003</v>
      </c>
      <c r="BL251" s="11">
        <v>3400.1289999999999</v>
      </c>
      <c r="BM251" s="49">
        <f t="shared" si="1778"/>
        <v>107099.44751381213</v>
      </c>
      <c r="BN251" s="48">
        <v>0</v>
      </c>
      <c r="BO251" s="11">
        <v>0</v>
      </c>
      <c r="BP251" s="49">
        <f t="shared" si="1779"/>
        <v>0</v>
      </c>
      <c r="BQ251" s="80">
        <v>87.623899999999992</v>
      </c>
      <c r="BR251" s="11">
        <v>5758.5219999999999</v>
      </c>
      <c r="BS251" s="49">
        <f t="shared" si="1780"/>
        <v>65718.622430638221</v>
      </c>
      <c r="BT251" s="48">
        <v>0</v>
      </c>
      <c r="BU251" s="11">
        <v>0</v>
      </c>
      <c r="BV251" s="49">
        <f t="shared" si="1781"/>
        <v>0</v>
      </c>
      <c r="BW251" s="48">
        <v>0</v>
      </c>
      <c r="BX251" s="11">
        <v>0</v>
      </c>
      <c r="BY251" s="49">
        <f t="shared" si="1782"/>
        <v>0</v>
      </c>
      <c r="BZ251" s="48">
        <v>0</v>
      </c>
      <c r="CA251" s="11">
        <v>0</v>
      </c>
      <c r="CB251" s="49">
        <f t="shared" si="1783"/>
        <v>0</v>
      </c>
      <c r="CC251" s="48">
        <v>0</v>
      </c>
      <c r="CD251" s="11">
        <v>0</v>
      </c>
      <c r="CE251" s="49">
        <f t="shared" si="1784"/>
        <v>0</v>
      </c>
      <c r="CF251" s="48">
        <v>0</v>
      </c>
      <c r="CG251" s="11">
        <v>0</v>
      </c>
      <c r="CH251" s="49">
        <f t="shared" si="1785"/>
        <v>0</v>
      </c>
      <c r="CI251" s="80">
        <v>0.72450000000000003</v>
      </c>
      <c r="CJ251" s="11">
        <v>64.143000000000001</v>
      </c>
      <c r="CK251" s="49">
        <f t="shared" si="1786"/>
        <v>88534.161490683226</v>
      </c>
      <c r="CL251" s="48">
        <v>0</v>
      </c>
      <c r="CM251" s="11">
        <v>0</v>
      </c>
      <c r="CN251" s="49">
        <f t="shared" si="1787"/>
        <v>0</v>
      </c>
      <c r="CO251" s="48">
        <v>0</v>
      </c>
      <c r="CP251" s="11">
        <v>0</v>
      </c>
      <c r="CQ251" s="49">
        <f t="shared" si="1788"/>
        <v>0</v>
      </c>
      <c r="CR251" s="48">
        <v>0</v>
      </c>
      <c r="CS251" s="11">
        <v>0</v>
      </c>
      <c r="CT251" s="49">
        <f t="shared" si="1789"/>
        <v>0</v>
      </c>
      <c r="CU251" s="80">
        <v>2.9783300000000001</v>
      </c>
      <c r="CV251" s="11">
        <v>297.79199999999997</v>
      </c>
      <c r="CW251" s="49">
        <f t="shared" si="1790"/>
        <v>99986.233896176695</v>
      </c>
      <c r="CX251" s="48">
        <v>0</v>
      </c>
      <c r="CY251" s="11">
        <v>0</v>
      </c>
      <c r="CZ251" s="49">
        <f t="shared" si="1791"/>
        <v>0</v>
      </c>
      <c r="DA251" s="48">
        <v>0</v>
      </c>
      <c r="DB251" s="11">
        <v>0</v>
      </c>
      <c r="DC251" s="49">
        <f t="shared" si="1792"/>
        <v>0</v>
      </c>
      <c r="DD251" s="48">
        <v>0</v>
      </c>
      <c r="DE251" s="11">
        <v>0</v>
      </c>
      <c r="DF251" s="49">
        <f t="shared" si="1793"/>
        <v>0</v>
      </c>
      <c r="DG251" s="48">
        <v>0</v>
      </c>
      <c r="DH251" s="11">
        <v>0</v>
      </c>
      <c r="DI251" s="49">
        <f t="shared" si="1794"/>
        <v>0</v>
      </c>
      <c r="DJ251" s="48">
        <v>0</v>
      </c>
      <c r="DK251" s="11">
        <v>0</v>
      </c>
      <c r="DL251" s="49">
        <f t="shared" si="1795"/>
        <v>0</v>
      </c>
      <c r="DM251" s="48">
        <v>0</v>
      </c>
      <c r="DN251" s="11">
        <v>0</v>
      </c>
      <c r="DO251" s="49">
        <f t="shared" si="1796"/>
        <v>0</v>
      </c>
      <c r="DP251" s="48">
        <v>0</v>
      </c>
      <c r="DQ251" s="11">
        <v>0</v>
      </c>
      <c r="DR251" s="49">
        <f t="shared" si="1797"/>
        <v>0</v>
      </c>
      <c r="DS251" s="80">
        <v>3.9E-2</v>
      </c>
      <c r="DT251" s="11">
        <v>0.19600000000000001</v>
      </c>
      <c r="DU251" s="49">
        <f t="shared" si="1798"/>
        <v>5025.6410256410254</v>
      </c>
      <c r="DV251" s="80">
        <v>20.698319999999999</v>
      </c>
      <c r="DW251" s="11">
        <v>1051.5429999999999</v>
      </c>
      <c r="DX251" s="49">
        <f t="shared" si="1799"/>
        <v>50803.301910493217</v>
      </c>
      <c r="DY251" s="48">
        <v>0</v>
      </c>
      <c r="DZ251" s="11">
        <v>0</v>
      </c>
      <c r="EA251" s="49">
        <f t="shared" si="1800"/>
        <v>0</v>
      </c>
      <c r="EB251" s="48">
        <v>0</v>
      </c>
      <c r="EC251" s="11">
        <v>0</v>
      </c>
      <c r="ED251" s="49">
        <f t="shared" si="1801"/>
        <v>0</v>
      </c>
      <c r="EE251" s="48">
        <v>0</v>
      </c>
      <c r="EF251" s="11">
        <v>0</v>
      </c>
      <c r="EG251" s="49">
        <f t="shared" si="1802"/>
        <v>0</v>
      </c>
      <c r="EH251" s="48">
        <v>0</v>
      </c>
      <c r="EI251" s="11">
        <v>0</v>
      </c>
      <c r="EJ251" s="49">
        <f t="shared" si="1803"/>
        <v>0</v>
      </c>
      <c r="EK251" s="48">
        <v>0</v>
      </c>
      <c r="EL251" s="11">
        <v>0</v>
      </c>
      <c r="EM251" s="49">
        <f t="shared" si="1804"/>
        <v>0</v>
      </c>
      <c r="EN251" s="80">
        <v>0.13605</v>
      </c>
      <c r="EO251" s="11">
        <v>14.488</v>
      </c>
      <c r="EP251" s="49">
        <f t="shared" si="1805"/>
        <v>106490.26093348033</v>
      </c>
      <c r="EQ251" s="80">
        <v>33.941389999999998</v>
      </c>
      <c r="ER251" s="11">
        <v>3436.991</v>
      </c>
      <c r="ES251" s="49">
        <f t="shared" si="1806"/>
        <v>101262.529318923</v>
      </c>
      <c r="ET251" s="48">
        <v>0</v>
      </c>
      <c r="EU251" s="11">
        <v>0</v>
      </c>
      <c r="EV251" s="49">
        <f t="shared" si="1807"/>
        <v>0</v>
      </c>
      <c r="EW251" s="48">
        <v>0</v>
      </c>
      <c r="EX251" s="11">
        <v>0</v>
      </c>
      <c r="EY251" s="49">
        <f t="shared" si="1808"/>
        <v>0</v>
      </c>
      <c r="EZ251" s="80">
        <v>0.14699999999999999</v>
      </c>
      <c r="FA251" s="11">
        <v>0.79200000000000004</v>
      </c>
      <c r="FB251" s="49">
        <f t="shared" si="1809"/>
        <v>5387.7551020408173</v>
      </c>
      <c r="FC251" s="48">
        <v>0</v>
      </c>
      <c r="FD251" s="11">
        <v>0</v>
      </c>
      <c r="FE251" s="49">
        <f t="shared" si="1810"/>
        <v>0</v>
      </c>
      <c r="FF251" s="48">
        <v>0</v>
      </c>
      <c r="FG251" s="11">
        <v>0</v>
      </c>
      <c r="FH251" s="49">
        <f t="shared" si="1811"/>
        <v>0</v>
      </c>
      <c r="FI251" s="48">
        <v>0</v>
      </c>
      <c r="FJ251" s="11">
        <v>0</v>
      </c>
      <c r="FK251" s="49">
        <f t="shared" si="1812"/>
        <v>0</v>
      </c>
      <c r="FL251" s="48">
        <v>0</v>
      </c>
      <c r="FM251" s="11">
        <v>0</v>
      </c>
      <c r="FN251" s="49">
        <f t="shared" si="1813"/>
        <v>0</v>
      </c>
      <c r="FO251" s="48">
        <v>0</v>
      </c>
      <c r="FP251" s="11">
        <v>0</v>
      </c>
      <c r="FQ251" s="49">
        <f t="shared" si="1814"/>
        <v>0</v>
      </c>
      <c r="FR251" s="48">
        <v>0</v>
      </c>
      <c r="FS251" s="11">
        <v>0</v>
      </c>
      <c r="FT251" s="49">
        <f t="shared" si="1815"/>
        <v>0</v>
      </c>
      <c r="FU251" s="48">
        <v>0</v>
      </c>
      <c r="FV251" s="11">
        <v>0</v>
      </c>
      <c r="FW251" s="49">
        <f t="shared" si="1816"/>
        <v>0</v>
      </c>
      <c r="FX251" s="48">
        <v>0</v>
      </c>
      <c r="FY251" s="11">
        <v>0</v>
      </c>
      <c r="FZ251" s="49">
        <f t="shared" si="1817"/>
        <v>0</v>
      </c>
      <c r="GA251" s="48">
        <v>0</v>
      </c>
      <c r="GB251" s="11">
        <v>0</v>
      </c>
      <c r="GC251" s="49">
        <f t="shared" si="1818"/>
        <v>0</v>
      </c>
      <c r="GD251" s="80">
        <v>30.908169999999998</v>
      </c>
      <c r="GE251" s="11">
        <v>2870.7820000000002</v>
      </c>
      <c r="GF251" s="49">
        <f t="shared" si="1819"/>
        <v>92881.008484164558</v>
      </c>
      <c r="GG251" s="48">
        <v>0</v>
      </c>
      <c r="GH251" s="11">
        <v>0</v>
      </c>
      <c r="GI251" s="49">
        <f t="shared" si="1820"/>
        <v>0</v>
      </c>
      <c r="GJ251" s="48">
        <v>0</v>
      </c>
      <c r="GK251" s="11">
        <v>0</v>
      </c>
      <c r="GL251" s="49">
        <f t="shared" si="1821"/>
        <v>0</v>
      </c>
      <c r="GM251" s="80">
        <v>23.812799999999999</v>
      </c>
      <c r="GN251" s="11">
        <v>2983.7930000000001</v>
      </c>
      <c r="GO251" s="49">
        <f t="shared" si="1822"/>
        <v>125302.06443593363</v>
      </c>
      <c r="GP251" s="48">
        <v>0</v>
      </c>
      <c r="GQ251" s="11">
        <v>0</v>
      </c>
      <c r="GR251" s="49">
        <f t="shared" si="1823"/>
        <v>0</v>
      </c>
      <c r="GS251" s="80">
        <v>2.016</v>
      </c>
      <c r="GT251" s="11">
        <v>488.55900000000003</v>
      </c>
      <c r="GU251" s="49">
        <f t="shared" si="1824"/>
        <v>242340.77380952382</v>
      </c>
      <c r="GV251" s="48">
        <v>0</v>
      </c>
      <c r="GW251" s="11">
        <v>0</v>
      </c>
      <c r="GX251" s="49">
        <f t="shared" si="1825"/>
        <v>0</v>
      </c>
      <c r="GY251" s="48">
        <v>0</v>
      </c>
      <c r="GZ251" s="11">
        <v>0</v>
      </c>
      <c r="HA251" s="49">
        <f t="shared" si="1826"/>
        <v>0</v>
      </c>
      <c r="HB251" s="48">
        <v>0</v>
      </c>
      <c r="HC251" s="11">
        <v>0</v>
      </c>
      <c r="HD251" s="49">
        <f t="shared" si="1827"/>
        <v>0</v>
      </c>
      <c r="HE251" s="48">
        <v>0</v>
      </c>
      <c r="HF251" s="11">
        <v>0</v>
      </c>
      <c r="HG251" s="49">
        <f t="shared" si="1828"/>
        <v>0</v>
      </c>
      <c r="HH251" s="48">
        <v>0</v>
      </c>
      <c r="HI251" s="11">
        <v>0</v>
      </c>
      <c r="HJ251" s="49">
        <f t="shared" si="1829"/>
        <v>0</v>
      </c>
      <c r="HK251" s="48">
        <v>0</v>
      </c>
      <c r="HL251" s="11">
        <v>0</v>
      </c>
      <c r="HM251" s="49">
        <f t="shared" si="1830"/>
        <v>0</v>
      </c>
      <c r="HN251" s="48">
        <v>0</v>
      </c>
      <c r="HO251" s="11">
        <v>0</v>
      </c>
      <c r="HP251" s="49">
        <f t="shared" si="1831"/>
        <v>0</v>
      </c>
      <c r="HQ251" s="48">
        <v>0</v>
      </c>
      <c r="HR251" s="11">
        <v>0</v>
      </c>
      <c r="HS251" s="49">
        <f t="shared" si="1832"/>
        <v>0</v>
      </c>
      <c r="HT251" s="80">
        <v>8.1185700000000001</v>
      </c>
      <c r="HU251" s="11">
        <v>419.637</v>
      </c>
      <c r="HV251" s="49">
        <f t="shared" si="1833"/>
        <v>51688.536281635803</v>
      </c>
      <c r="HW251" s="48">
        <v>0</v>
      </c>
      <c r="HX251" s="11">
        <v>0</v>
      </c>
      <c r="HY251" s="49">
        <f t="shared" si="1834"/>
        <v>0</v>
      </c>
      <c r="HZ251" s="80">
        <v>0.23799999999999999</v>
      </c>
      <c r="IA251" s="11">
        <v>28.042999999999999</v>
      </c>
      <c r="IB251" s="49">
        <f t="shared" si="1835"/>
        <v>117827.73109243698</v>
      </c>
      <c r="IC251" s="48"/>
      <c r="ID251" s="11"/>
      <c r="IE251" s="49"/>
      <c r="IF251" s="48"/>
      <c r="IG251" s="11"/>
      <c r="IH251" s="49"/>
      <c r="II251" s="48"/>
      <c r="IJ251" s="11"/>
      <c r="IK251" s="49"/>
      <c r="IL251" s="48"/>
      <c r="IM251" s="11"/>
      <c r="IN251" s="49"/>
      <c r="IO251" s="48"/>
      <c r="IP251" s="11"/>
      <c r="IQ251" s="49"/>
      <c r="IR251" s="80">
        <v>5.55</v>
      </c>
      <c r="IS251" s="11">
        <v>17.95</v>
      </c>
      <c r="IT251" s="49">
        <f t="shared" si="1836"/>
        <v>3234.234234234234</v>
      </c>
      <c r="IU251" s="10">
        <f t="shared" si="1838"/>
        <v>370.04688999999996</v>
      </c>
      <c r="IV251" s="15">
        <f t="shared" si="1839"/>
        <v>35043.508999999998</v>
      </c>
    </row>
    <row r="252" spans="1:256" ht="15" thickBot="1" x14ac:dyDescent="0.35">
      <c r="A252" s="76"/>
      <c r="B252" s="67" t="s">
        <v>17</v>
      </c>
      <c r="C252" s="50">
        <f t="shared" ref="C252:D252" si="1841">SUM(C240:C251)</f>
        <v>0</v>
      </c>
      <c r="D252" s="31">
        <f t="shared" si="1841"/>
        <v>0</v>
      </c>
      <c r="E252" s="51"/>
      <c r="F252" s="50">
        <f t="shared" ref="F252:G252" si="1842">SUM(F240:F251)</f>
        <v>0</v>
      </c>
      <c r="G252" s="31">
        <f t="shared" si="1842"/>
        <v>0</v>
      </c>
      <c r="H252" s="51"/>
      <c r="I252" s="50">
        <f t="shared" ref="I252:J252" si="1843">SUM(I240:I251)</f>
        <v>2.7E-2</v>
      </c>
      <c r="J252" s="31">
        <f t="shared" si="1843"/>
        <v>1.6500000000000001</v>
      </c>
      <c r="K252" s="51"/>
      <c r="L252" s="50">
        <f t="shared" ref="L252:M252" si="1844">SUM(L240:L251)</f>
        <v>1.1120800000000002</v>
      </c>
      <c r="M252" s="31">
        <f t="shared" si="1844"/>
        <v>43.384</v>
      </c>
      <c r="N252" s="51"/>
      <c r="O252" s="50">
        <f t="shared" ref="O252:P252" si="1845">SUM(O240:O251)</f>
        <v>0</v>
      </c>
      <c r="P252" s="31">
        <f t="shared" si="1845"/>
        <v>0</v>
      </c>
      <c r="Q252" s="51"/>
      <c r="R252" s="50">
        <f t="shared" ref="R252:S252" si="1846">SUM(R240:R251)</f>
        <v>144.61533999999997</v>
      </c>
      <c r="S252" s="31">
        <f t="shared" si="1846"/>
        <v>8594.7480000000032</v>
      </c>
      <c r="T252" s="51"/>
      <c r="U252" s="50">
        <f t="shared" ref="U252:V252" si="1847">SUM(U240:U251)</f>
        <v>0</v>
      </c>
      <c r="V252" s="31">
        <f t="shared" si="1847"/>
        <v>0</v>
      </c>
      <c r="W252" s="51"/>
      <c r="X252" s="50">
        <f t="shared" ref="X252:Y252" si="1848">SUM(X240:X251)</f>
        <v>87.109560000000002</v>
      </c>
      <c r="Y252" s="31">
        <f t="shared" si="1848"/>
        <v>6408.0240000000013</v>
      </c>
      <c r="Z252" s="51"/>
      <c r="AA252" s="50">
        <f t="shared" ref="AA252:AB252" si="1849">SUM(AA240:AA251)</f>
        <v>0</v>
      </c>
      <c r="AB252" s="31">
        <f t="shared" si="1849"/>
        <v>0</v>
      </c>
      <c r="AC252" s="51"/>
      <c r="AD252" s="50">
        <f t="shared" ref="AD252:AE252" si="1850">SUM(AD240:AD251)</f>
        <v>0</v>
      </c>
      <c r="AE252" s="31">
        <f t="shared" si="1850"/>
        <v>0</v>
      </c>
      <c r="AF252" s="51"/>
      <c r="AG252" s="50">
        <f t="shared" ref="AG252:AH252" si="1851">SUM(AG240:AG251)</f>
        <v>0</v>
      </c>
      <c r="AH252" s="31">
        <f t="shared" si="1851"/>
        <v>0</v>
      </c>
      <c r="AI252" s="51"/>
      <c r="AJ252" s="50">
        <f t="shared" ref="AJ252:AK252" si="1852">SUM(AJ240:AJ251)</f>
        <v>0</v>
      </c>
      <c r="AK252" s="31">
        <f t="shared" si="1852"/>
        <v>0</v>
      </c>
      <c r="AL252" s="51"/>
      <c r="AM252" s="50">
        <f t="shared" ref="AM252:AN252" si="1853">SUM(AM240:AM251)</f>
        <v>19.645000000000003</v>
      </c>
      <c r="AN252" s="31">
        <f t="shared" si="1853"/>
        <v>5275.8109999999997</v>
      </c>
      <c r="AO252" s="51"/>
      <c r="AP252" s="50">
        <f t="shared" ref="AP252:AQ252" si="1854">SUM(AP240:AP251)</f>
        <v>3.6890000000000001</v>
      </c>
      <c r="AQ252" s="31">
        <f t="shared" si="1854"/>
        <v>19.326000000000001</v>
      </c>
      <c r="AR252" s="51"/>
      <c r="AS252" s="50">
        <f t="shared" ref="AS252:AT252" si="1855">SUM(AS240:AS251)</f>
        <v>0.1</v>
      </c>
      <c r="AT252" s="31">
        <f t="shared" si="1855"/>
        <v>15.88</v>
      </c>
      <c r="AU252" s="51"/>
      <c r="AV252" s="50">
        <f t="shared" ref="AV252:AW252" si="1856">SUM(AV240:AV251)</f>
        <v>0</v>
      </c>
      <c r="AW252" s="31">
        <f t="shared" si="1856"/>
        <v>0</v>
      </c>
      <c r="AX252" s="51"/>
      <c r="AY252" s="50">
        <f t="shared" ref="AY252:AZ252" si="1857">SUM(AY240:AY251)</f>
        <v>658.96880999999996</v>
      </c>
      <c r="AZ252" s="31">
        <f t="shared" si="1857"/>
        <v>57589.993000000002</v>
      </c>
      <c r="BA252" s="51"/>
      <c r="BB252" s="50">
        <f t="shared" ref="BB252:BC252" si="1858">SUM(BB240:BB251)</f>
        <v>0</v>
      </c>
      <c r="BC252" s="31">
        <f t="shared" si="1858"/>
        <v>0</v>
      </c>
      <c r="BD252" s="51"/>
      <c r="BE252" s="50">
        <f t="shared" ref="BE252:BF252" si="1859">SUM(BE240:BE251)</f>
        <v>232.62159</v>
      </c>
      <c r="BF252" s="31">
        <f t="shared" si="1859"/>
        <v>33118.368999999999</v>
      </c>
      <c r="BG252" s="51"/>
      <c r="BH252" s="50">
        <f t="shared" ref="BH252:BI252" si="1860">SUM(BH240:BH251)</f>
        <v>0</v>
      </c>
      <c r="BI252" s="31">
        <f t="shared" si="1860"/>
        <v>0</v>
      </c>
      <c r="BJ252" s="51"/>
      <c r="BK252" s="50">
        <f t="shared" ref="BK252:BL252" si="1861">SUM(BK240:BK251)</f>
        <v>417.64789000000002</v>
      </c>
      <c r="BL252" s="31">
        <f t="shared" si="1861"/>
        <v>39446.251000000004</v>
      </c>
      <c r="BM252" s="51"/>
      <c r="BN252" s="50">
        <f t="shared" ref="BN252:BO252" si="1862">SUM(BN240:BN251)</f>
        <v>0</v>
      </c>
      <c r="BO252" s="31">
        <f t="shared" si="1862"/>
        <v>0</v>
      </c>
      <c r="BP252" s="51"/>
      <c r="BQ252" s="50">
        <f t="shared" ref="BQ252:BR252" si="1863">SUM(BQ240:BQ251)</f>
        <v>815.2846199999999</v>
      </c>
      <c r="BR252" s="31">
        <f t="shared" si="1863"/>
        <v>52887.50499999999</v>
      </c>
      <c r="BS252" s="51"/>
      <c r="BT252" s="50">
        <f t="shared" ref="BT252:BU252" si="1864">SUM(BT240:BT251)</f>
        <v>0.375</v>
      </c>
      <c r="BU252" s="31">
        <f t="shared" si="1864"/>
        <v>1.5620000000000001</v>
      </c>
      <c r="BV252" s="51"/>
      <c r="BW252" s="50">
        <f t="shared" ref="BW252:BX252" si="1865">SUM(BW240:BW251)</f>
        <v>0.33749000000000001</v>
      </c>
      <c r="BX252" s="31">
        <f t="shared" si="1865"/>
        <v>25.038</v>
      </c>
      <c r="BY252" s="51"/>
      <c r="BZ252" s="50">
        <f t="shared" ref="BZ252:CA252" si="1866">SUM(BZ240:BZ251)</f>
        <v>0</v>
      </c>
      <c r="CA252" s="31">
        <f t="shared" si="1866"/>
        <v>0</v>
      </c>
      <c r="CB252" s="51"/>
      <c r="CC252" s="50">
        <f t="shared" ref="CC252:CD252" si="1867">SUM(CC240:CC251)</f>
        <v>0</v>
      </c>
      <c r="CD252" s="31">
        <f t="shared" si="1867"/>
        <v>0</v>
      </c>
      <c r="CE252" s="51"/>
      <c r="CF252" s="50">
        <f t="shared" ref="CF252:CG252" si="1868">SUM(CF240:CF251)</f>
        <v>26.567229999999999</v>
      </c>
      <c r="CG252" s="31">
        <f t="shared" si="1868"/>
        <v>7989.6129999999994</v>
      </c>
      <c r="CH252" s="51"/>
      <c r="CI252" s="50">
        <f t="shared" ref="CI252:CJ252" si="1869">SUM(CI240:CI251)</f>
        <v>25.986249999999998</v>
      </c>
      <c r="CJ252" s="31">
        <f t="shared" si="1869"/>
        <v>5015.418999999999</v>
      </c>
      <c r="CK252" s="51"/>
      <c r="CL252" s="50">
        <f t="shared" ref="CL252:CM252" si="1870">SUM(CL240:CL251)</f>
        <v>0</v>
      </c>
      <c r="CM252" s="31">
        <f t="shared" si="1870"/>
        <v>0</v>
      </c>
      <c r="CN252" s="51"/>
      <c r="CO252" s="50">
        <f t="shared" ref="CO252:CP252" si="1871">SUM(CO240:CO251)</f>
        <v>0</v>
      </c>
      <c r="CP252" s="31">
        <f t="shared" si="1871"/>
        <v>0</v>
      </c>
      <c r="CQ252" s="51"/>
      <c r="CR252" s="50">
        <f t="shared" ref="CR252:CS252" si="1872">SUM(CR240:CR251)</f>
        <v>0</v>
      </c>
      <c r="CS252" s="31">
        <f t="shared" si="1872"/>
        <v>0</v>
      </c>
      <c r="CT252" s="51"/>
      <c r="CU252" s="50">
        <f t="shared" ref="CU252:CV252" si="1873">SUM(CU240:CU251)</f>
        <v>263.03442000000001</v>
      </c>
      <c r="CV252" s="31">
        <f t="shared" si="1873"/>
        <v>23667.023000000001</v>
      </c>
      <c r="CW252" s="51"/>
      <c r="CX252" s="50">
        <f t="shared" ref="CX252:CY252" si="1874">SUM(CX240:CX251)</f>
        <v>3.5499999999999998E-3</v>
      </c>
      <c r="CY252" s="31">
        <f t="shared" si="1874"/>
        <v>28.077999999999999</v>
      </c>
      <c r="CZ252" s="51"/>
      <c r="DA252" s="50">
        <f t="shared" ref="DA252:DB252" si="1875">SUM(DA240:DA251)</f>
        <v>0</v>
      </c>
      <c r="DB252" s="31">
        <f t="shared" si="1875"/>
        <v>0</v>
      </c>
      <c r="DC252" s="51"/>
      <c r="DD252" s="50">
        <f t="shared" ref="DD252:DE252" si="1876">SUM(DD240:DD251)</f>
        <v>0</v>
      </c>
      <c r="DE252" s="31">
        <f t="shared" si="1876"/>
        <v>0</v>
      </c>
      <c r="DF252" s="51"/>
      <c r="DG252" s="50">
        <f t="shared" ref="DG252:DH252" si="1877">SUM(DG240:DG251)</f>
        <v>3.2499999999999999E-3</v>
      </c>
      <c r="DH252" s="31">
        <f t="shared" si="1877"/>
        <v>5.8999999999999997E-2</v>
      </c>
      <c r="DI252" s="51"/>
      <c r="DJ252" s="50">
        <f t="shared" ref="DJ252:DK252" si="1878">SUM(DJ240:DJ251)</f>
        <v>0</v>
      </c>
      <c r="DK252" s="31">
        <f t="shared" si="1878"/>
        <v>0</v>
      </c>
      <c r="DL252" s="51"/>
      <c r="DM252" s="50">
        <f t="shared" ref="DM252:DN252" si="1879">SUM(DM240:DM251)</f>
        <v>0</v>
      </c>
      <c r="DN252" s="31">
        <f t="shared" si="1879"/>
        <v>0</v>
      </c>
      <c r="DO252" s="51"/>
      <c r="DP252" s="50">
        <f t="shared" ref="DP252:DQ252" si="1880">SUM(DP240:DP251)</f>
        <v>0</v>
      </c>
      <c r="DQ252" s="31">
        <f t="shared" si="1880"/>
        <v>0</v>
      </c>
      <c r="DR252" s="51"/>
      <c r="DS252" s="50">
        <f t="shared" ref="DS252:DT252" si="1881">SUM(DS240:DS251)</f>
        <v>0.65600000000000003</v>
      </c>
      <c r="DT252" s="31">
        <f t="shared" si="1881"/>
        <v>4.6459999999999999</v>
      </c>
      <c r="DU252" s="51"/>
      <c r="DV252" s="50">
        <f t="shared" ref="DV252:DW252" si="1882">SUM(DV240:DV251)</f>
        <v>134.35992000000002</v>
      </c>
      <c r="DW252" s="31">
        <f t="shared" si="1882"/>
        <v>8205.8350000000009</v>
      </c>
      <c r="DX252" s="51"/>
      <c r="DY252" s="50">
        <f t="shared" ref="DY252:DZ252" si="1883">SUM(DY240:DY251)</f>
        <v>0</v>
      </c>
      <c r="DZ252" s="31">
        <f t="shared" si="1883"/>
        <v>0</v>
      </c>
      <c r="EA252" s="51"/>
      <c r="EB252" s="50">
        <f t="shared" ref="EB252:EC252" si="1884">SUM(EB240:EB251)</f>
        <v>0</v>
      </c>
      <c r="EC252" s="31">
        <f t="shared" si="1884"/>
        <v>0</v>
      </c>
      <c r="ED252" s="51"/>
      <c r="EE252" s="50">
        <f t="shared" ref="EE252:EF252" si="1885">SUM(EE240:EE251)</f>
        <v>0</v>
      </c>
      <c r="EF252" s="31">
        <f t="shared" si="1885"/>
        <v>0</v>
      </c>
      <c r="EG252" s="51"/>
      <c r="EH252" s="50">
        <f t="shared" ref="EH252:EI252" si="1886">SUM(EH240:EH251)</f>
        <v>0</v>
      </c>
      <c r="EI252" s="31">
        <f t="shared" si="1886"/>
        <v>0</v>
      </c>
      <c r="EJ252" s="51"/>
      <c r="EK252" s="50">
        <f t="shared" ref="EK252:EL252" si="1887">SUM(EK240:EK251)</f>
        <v>140</v>
      </c>
      <c r="EL252" s="31">
        <f t="shared" si="1887"/>
        <v>400</v>
      </c>
      <c r="EM252" s="51"/>
      <c r="EN252" s="50">
        <f t="shared" ref="EN252:EO252" si="1888">SUM(EN240:EN251)</f>
        <v>1.7428699999999999</v>
      </c>
      <c r="EO252" s="31">
        <f t="shared" si="1888"/>
        <v>164.62</v>
      </c>
      <c r="EP252" s="51"/>
      <c r="EQ252" s="50">
        <f t="shared" ref="EQ252:ER252" si="1889">SUM(EQ240:EQ251)</f>
        <v>812.26760999999999</v>
      </c>
      <c r="ER252" s="31">
        <f t="shared" si="1889"/>
        <v>69999.540999999997</v>
      </c>
      <c r="ES252" s="51"/>
      <c r="ET252" s="50">
        <f t="shared" ref="ET252:EU252" si="1890">SUM(ET240:ET251)</f>
        <v>0</v>
      </c>
      <c r="EU252" s="31">
        <f t="shared" si="1890"/>
        <v>0</v>
      </c>
      <c r="EV252" s="51"/>
      <c r="EW252" s="50">
        <f t="shared" ref="EW252:EX252" si="1891">SUM(EW240:EW251)</f>
        <v>0</v>
      </c>
      <c r="EX252" s="31">
        <f t="shared" si="1891"/>
        <v>0</v>
      </c>
      <c r="EY252" s="51"/>
      <c r="EZ252" s="50">
        <f t="shared" ref="EZ252:FA252" si="1892">SUM(EZ240:EZ251)</f>
        <v>0.69800000000000006</v>
      </c>
      <c r="FA252" s="31">
        <f t="shared" si="1892"/>
        <v>42.772000000000006</v>
      </c>
      <c r="FB252" s="51"/>
      <c r="FC252" s="50">
        <f t="shared" ref="FC252:FD252" si="1893">SUM(FC240:FC251)</f>
        <v>0</v>
      </c>
      <c r="FD252" s="31">
        <f t="shared" si="1893"/>
        <v>0</v>
      </c>
      <c r="FE252" s="51"/>
      <c r="FF252" s="50">
        <f t="shared" ref="FF252:FG252" si="1894">SUM(FF240:FF251)</f>
        <v>0.28400000000000003</v>
      </c>
      <c r="FG252" s="31">
        <f t="shared" si="1894"/>
        <v>47.1</v>
      </c>
      <c r="FH252" s="51"/>
      <c r="FI252" s="50">
        <f t="shared" ref="FI252:FJ252" si="1895">SUM(FI240:FI251)</f>
        <v>0</v>
      </c>
      <c r="FJ252" s="31">
        <f t="shared" si="1895"/>
        <v>0</v>
      </c>
      <c r="FK252" s="51"/>
      <c r="FL252" s="50">
        <f t="shared" ref="FL252:FM252" si="1896">SUM(FL240:FL251)</f>
        <v>0</v>
      </c>
      <c r="FM252" s="31">
        <f t="shared" si="1896"/>
        <v>0</v>
      </c>
      <c r="FN252" s="51"/>
      <c r="FO252" s="50">
        <f t="shared" ref="FO252:FP252" si="1897">SUM(FO240:FO251)</f>
        <v>1</v>
      </c>
      <c r="FP252" s="31">
        <f t="shared" si="1897"/>
        <v>1112.778</v>
      </c>
      <c r="FQ252" s="51"/>
      <c r="FR252" s="50">
        <f t="shared" ref="FR252:FS252" si="1898">SUM(FR240:FR251)</f>
        <v>0.47051000000000004</v>
      </c>
      <c r="FS252" s="31">
        <f t="shared" si="1898"/>
        <v>23.227999999999998</v>
      </c>
      <c r="FT252" s="51"/>
      <c r="FU252" s="50">
        <f t="shared" ref="FU252:FV252" si="1899">SUM(FU240:FU251)</f>
        <v>4.0000000000000001E-3</v>
      </c>
      <c r="FV252" s="31">
        <f t="shared" si="1899"/>
        <v>0.46400000000000002</v>
      </c>
      <c r="FW252" s="51"/>
      <c r="FX252" s="50">
        <f t="shared" ref="FX252:FY252" si="1900">SUM(FX240:FX251)</f>
        <v>0</v>
      </c>
      <c r="FY252" s="31">
        <f t="shared" si="1900"/>
        <v>0</v>
      </c>
      <c r="FZ252" s="51"/>
      <c r="GA252" s="50">
        <f t="shared" ref="GA252:GB252" si="1901">SUM(GA240:GA251)</f>
        <v>0</v>
      </c>
      <c r="GB252" s="31">
        <f t="shared" si="1901"/>
        <v>0</v>
      </c>
      <c r="GC252" s="51"/>
      <c r="GD252" s="50">
        <f t="shared" ref="GD252:GE252" si="1902">SUM(GD240:GD251)</f>
        <v>441.76297000000005</v>
      </c>
      <c r="GE252" s="31">
        <f t="shared" si="1902"/>
        <v>42614.968999999997</v>
      </c>
      <c r="GF252" s="51"/>
      <c r="GG252" s="50">
        <f t="shared" ref="GG252:GH252" si="1903">SUM(GG240:GG251)</f>
        <v>0</v>
      </c>
      <c r="GH252" s="31">
        <f t="shared" si="1903"/>
        <v>0</v>
      </c>
      <c r="GI252" s="51"/>
      <c r="GJ252" s="50">
        <f t="shared" ref="GJ252:GK252" si="1904">SUM(GJ240:GJ251)</f>
        <v>2.3639999999999999</v>
      </c>
      <c r="GK252" s="31">
        <f t="shared" si="1904"/>
        <v>8.27</v>
      </c>
      <c r="GL252" s="51"/>
      <c r="GM252" s="50">
        <f t="shared" ref="GM252:GN252" si="1905">SUM(GM240:GM251)</f>
        <v>303.63681000000003</v>
      </c>
      <c r="GN252" s="31">
        <f t="shared" si="1905"/>
        <v>33026.826999999997</v>
      </c>
      <c r="GO252" s="51"/>
      <c r="GP252" s="50">
        <f t="shared" ref="GP252:GQ252" si="1906">SUM(GP240:GP251)</f>
        <v>0</v>
      </c>
      <c r="GQ252" s="31">
        <f t="shared" si="1906"/>
        <v>0</v>
      </c>
      <c r="GR252" s="51"/>
      <c r="GS252" s="50">
        <f t="shared" ref="GS252:GT252" si="1907">SUM(GS240:GS251)</f>
        <v>12.175070000000002</v>
      </c>
      <c r="GT252" s="31">
        <f t="shared" si="1907"/>
        <v>3467.63</v>
      </c>
      <c r="GU252" s="51"/>
      <c r="GV252" s="50">
        <f t="shared" ref="GV252:GW252" si="1908">SUM(GV240:GV251)</f>
        <v>0</v>
      </c>
      <c r="GW252" s="31">
        <f t="shared" si="1908"/>
        <v>0</v>
      </c>
      <c r="GX252" s="51"/>
      <c r="GY252" s="50">
        <f t="shared" ref="GY252:GZ252" si="1909">SUM(GY240:GY251)</f>
        <v>0.97845000000000004</v>
      </c>
      <c r="GZ252" s="31">
        <f t="shared" si="1909"/>
        <v>59.375</v>
      </c>
      <c r="HA252" s="51"/>
      <c r="HB252" s="50">
        <f t="shared" ref="HB252:HC252" si="1910">SUM(HB240:HB251)</f>
        <v>0</v>
      </c>
      <c r="HC252" s="31">
        <f t="shared" si="1910"/>
        <v>0</v>
      </c>
      <c r="HD252" s="51"/>
      <c r="HE252" s="50">
        <f t="shared" ref="HE252:HF252" si="1911">SUM(HE240:HE251)</f>
        <v>17.285209999999999</v>
      </c>
      <c r="HF252" s="31">
        <f t="shared" si="1911"/>
        <v>346.69600000000003</v>
      </c>
      <c r="HG252" s="51"/>
      <c r="HH252" s="50">
        <f t="shared" ref="HH252:HI252" si="1912">SUM(HH240:HH251)</f>
        <v>0</v>
      </c>
      <c r="HI252" s="31">
        <f t="shared" si="1912"/>
        <v>0</v>
      </c>
      <c r="HJ252" s="51"/>
      <c r="HK252" s="50">
        <f t="shared" ref="HK252:HL252" si="1913">SUM(HK240:HK251)</f>
        <v>0</v>
      </c>
      <c r="HL252" s="31">
        <f t="shared" si="1913"/>
        <v>0</v>
      </c>
      <c r="HM252" s="51"/>
      <c r="HN252" s="50">
        <f t="shared" ref="HN252:HO252" si="1914">SUM(HN240:HN251)</f>
        <v>0</v>
      </c>
      <c r="HO252" s="31">
        <f t="shared" si="1914"/>
        <v>0</v>
      </c>
      <c r="HP252" s="51"/>
      <c r="HQ252" s="50">
        <f t="shared" ref="HQ252:HR252" si="1915">SUM(HQ240:HQ251)</f>
        <v>0</v>
      </c>
      <c r="HR252" s="31">
        <f t="shared" si="1915"/>
        <v>0</v>
      </c>
      <c r="HS252" s="51"/>
      <c r="HT252" s="50">
        <f t="shared" ref="HT252:HU252" si="1916">SUM(HT240:HT251)</f>
        <v>94.54067000000002</v>
      </c>
      <c r="HU252" s="31">
        <f t="shared" si="1916"/>
        <v>10365.339</v>
      </c>
      <c r="HV252" s="51"/>
      <c r="HW252" s="50">
        <f t="shared" ref="HW252:HX252" si="1917">SUM(HW240:HW251)</f>
        <v>38.748819999999995</v>
      </c>
      <c r="HX252" s="31">
        <f t="shared" si="1917"/>
        <v>5332.2470000000003</v>
      </c>
      <c r="HY252" s="51"/>
      <c r="HZ252" s="50">
        <f t="shared" ref="HZ252:IA252" si="1918">SUM(HZ240:HZ251)</f>
        <v>2.1788999999999996</v>
      </c>
      <c r="IA252" s="31">
        <f t="shared" si="1918"/>
        <v>211.208</v>
      </c>
      <c r="IB252" s="51"/>
      <c r="IC252" s="50"/>
      <c r="ID252" s="31"/>
      <c r="IE252" s="51"/>
      <c r="IF252" s="50"/>
      <c r="IG252" s="31"/>
      <c r="IH252" s="51"/>
      <c r="II252" s="50"/>
      <c r="IJ252" s="31"/>
      <c r="IK252" s="51"/>
      <c r="IL252" s="50"/>
      <c r="IM252" s="31"/>
      <c r="IN252" s="51"/>
      <c r="IO252" s="50"/>
      <c r="IP252" s="31"/>
      <c r="IQ252" s="51"/>
      <c r="IR252" s="50">
        <f t="shared" ref="IR252:IS252" si="1919">SUM(IR240:IR251)</f>
        <v>99.294000000000011</v>
      </c>
      <c r="IS252" s="31">
        <f t="shared" si="1919"/>
        <v>616.69499999999994</v>
      </c>
      <c r="IT252" s="51"/>
      <c r="IU252" s="32">
        <f t="shared" si="1838"/>
        <v>4801.5758899999992</v>
      </c>
      <c r="IV252" s="33">
        <f t="shared" si="1839"/>
        <v>416177.97299999988</v>
      </c>
    </row>
    <row r="253" spans="1:256" x14ac:dyDescent="0.3">
      <c r="A253" s="64">
        <v>2023</v>
      </c>
      <c r="B253" s="65" t="s">
        <v>5</v>
      </c>
      <c r="C253" s="48">
        <v>0</v>
      </c>
      <c r="D253" s="11">
        <v>0</v>
      </c>
      <c r="E253" s="49">
        <f>IF(C253=0,0,D253/C253*1000)</f>
        <v>0</v>
      </c>
      <c r="F253" s="48">
        <v>0</v>
      </c>
      <c r="G253" s="11">
        <v>0</v>
      </c>
      <c r="H253" s="49">
        <f t="shared" ref="H253:H264" si="1920">IF(F253=0,0,G253/F253*1000)</f>
        <v>0</v>
      </c>
      <c r="I253" s="48">
        <v>0</v>
      </c>
      <c r="J253" s="11">
        <v>0</v>
      </c>
      <c r="K253" s="49">
        <f t="shared" ref="K253:K264" si="1921">IF(I253=0,0,J253/I253*1000)</f>
        <v>0</v>
      </c>
      <c r="L253" s="80">
        <v>0.18</v>
      </c>
      <c r="M253" s="11">
        <v>6.7910000000000004</v>
      </c>
      <c r="N253" s="49">
        <f t="shared" ref="N253:N264" si="1922">IF(L253=0,0,M253/L253*1000)</f>
        <v>37727.777777777781</v>
      </c>
      <c r="O253" s="48">
        <v>0</v>
      </c>
      <c r="P253" s="11">
        <v>0</v>
      </c>
      <c r="Q253" s="49">
        <f t="shared" ref="Q253:Q264" si="1923">IF(O253=0,0,P253/O253*1000)</f>
        <v>0</v>
      </c>
      <c r="R253" s="80">
        <v>23.175000000000001</v>
      </c>
      <c r="S253" s="11">
        <v>1683.0329999999999</v>
      </c>
      <c r="T253" s="49">
        <f t="shared" ref="T253:T264" si="1924">IF(R253=0,0,S253/R253*1000)</f>
        <v>72622.783171521034</v>
      </c>
      <c r="U253" s="48">
        <v>0</v>
      </c>
      <c r="V253" s="11">
        <v>0</v>
      </c>
      <c r="W253" s="49">
        <f t="shared" ref="W253:W264" si="1925">IF(U253=0,0,V253/U253*1000)</f>
        <v>0</v>
      </c>
      <c r="X253" s="80">
        <v>1.18</v>
      </c>
      <c r="Y253" s="11">
        <v>85.436000000000007</v>
      </c>
      <c r="Z253" s="49">
        <f t="shared" ref="Z253:Z264" si="1926">IF(X253=0,0,Y253/X253*1000)</f>
        <v>72403.389830508488</v>
      </c>
      <c r="AA253" s="48">
        <v>0</v>
      </c>
      <c r="AB253" s="11">
        <v>0</v>
      </c>
      <c r="AC253" s="49">
        <f t="shared" ref="AC253:AC264" si="1927">IF(AA253=0,0,AB253/AA253*1000)</f>
        <v>0</v>
      </c>
      <c r="AD253" s="48">
        <v>0</v>
      </c>
      <c r="AE253" s="11">
        <v>0</v>
      </c>
      <c r="AF253" s="49">
        <f t="shared" ref="AF253:AF264" si="1928">IF(AD253=0,0,AE253/AD253*1000)</f>
        <v>0</v>
      </c>
      <c r="AG253" s="48">
        <v>0</v>
      </c>
      <c r="AH253" s="11">
        <v>0</v>
      </c>
      <c r="AI253" s="49">
        <f t="shared" ref="AI253:AI264" si="1929">IF(AG253=0,0,AH253/AG253*1000)</f>
        <v>0</v>
      </c>
      <c r="AJ253" s="48">
        <v>0</v>
      </c>
      <c r="AK253" s="11">
        <v>0</v>
      </c>
      <c r="AL253" s="49">
        <f t="shared" ref="AL253:AL264" si="1930">IF(AJ253=0,0,AK253/AJ253*1000)</f>
        <v>0</v>
      </c>
      <c r="AM253" s="80">
        <v>1.075</v>
      </c>
      <c r="AN253" s="11">
        <v>41.668999999999997</v>
      </c>
      <c r="AO253" s="49">
        <f t="shared" ref="AO253:AO264" si="1931">IF(AM253=0,0,AN253/AM253*1000)</f>
        <v>38761.860465116275</v>
      </c>
      <c r="AP253" s="80">
        <v>0.1</v>
      </c>
      <c r="AQ253" s="11">
        <v>0.8</v>
      </c>
      <c r="AR253" s="49">
        <f t="shared" ref="AR253:AR264" si="1932">IF(AP253=0,0,AQ253/AP253*1000)</f>
        <v>8000</v>
      </c>
      <c r="AS253" s="48">
        <v>0</v>
      </c>
      <c r="AT253" s="11">
        <v>0</v>
      </c>
      <c r="AU253" s="49">
        <f t="shared" ref="AU253:AU264" si="1933">IF(AS253=0,0,AT253/AS253*1000)</f>
        <v>0</v>
      </c>
      <c r="AV253" s="48">
        <v>0</v>
      </c>
      <c r="AW253" s="11">
        <v>0</v>
      </c>
      <c r="AX253" s="49">
        <f t="shared" ref="AX253:AX264" si="1934">IF(AV253=0,0,AW253/AV253*1000)</f>
        <v>0</v>
      </c>
      <c r="AY253" s="80">
        <v>5.2223999999999995</v>
      </c>
      <c r="AZ253" s="11">
        <v>625.10599999999999</v>
      </c>
      <c r="BA253" s="49">
        <f t="shared" ref="BA253:BA264" si="1935">IF(AY253=0,0,AZ253/AY253*1000)</f>
        <v>119697.07414215688</v>
      </c>
      <c r="BB253" s="48">
        <v>0</v>
      </c>
      <c r="BC253" s="11">
        <v>0</v>
      </c>
      <c r="BD253" s="49">
        <f t="shared" ref="BD253:BD264" si="1936">IF(BB253=0,0,BC253/BB253*1000)</f>
        <v>0</v>
      </c>
      <c r="BE253" s="80">
        <v>12.279069999999999</v>
      </c>
      <c r="BF253" s="11">
        <v>3436.797</v>
      </c>
      <c r="BG253" s="49">
        <f t="shared" ref="BG253:BG264" si="1937">IF(BE253=0,0,BF253/BE253*1000)</f>
        <v>279890.65947176784</v>
      </c>
      <c r="BH253" s="48">
        <v>0</v>
      </c>
      <c r="BI253" s="11">
        <v>0</v>
      </c>
      <c r="BJ253" s="49">
        <f t="shared" ref="BJ253:BJ264" si="1938">IF(BH253=0,0,BI253/BH253*1000)</f>
        <v>0</v>
      </c>
      <c r="BK253" s="80">
        <v>20.673279999999998</v>
      </c>
      <c r="BL253" s="11">
        <v>2456.1179999999999</v>
      </c>
      <c r="BM253" s="49">
        <f t="shared" ref="BM253:BM264" si="1939">IF(BK253=0,0,BL253/BK253*1000)</f>
        <v>118806.40130642067</v>
      </c>
      <c r="BN253" s="48">
        <v>0</v>
      </c>
      <c r="BO253" s="11">
        <v>0</v>
      </c>
      <c r="BP253" s="49">
        <f t="shared" ref="BP253:BP264" si="1940">IF(BN253=0,0,BO253/BN253*1000)</f>
        <v>0</v>
      </c>
      <c r="BQ253" s="80">
        <v>88.650689999999997</v>
      </c>
      <c r="BR253" s="11">
        <v>6027.9530000000004</v>
      </c>
      <c r="BS253" s="49">
        <f t="shared" ref="BS253:BS264" si="1941">IF(BQ253=0,0,BR253/BQ253*1000)</f>
        <v>67996.684515371511</v>
      </c>
      <c r="BT253" s="48">
        <v>0</v>
      </c>
      <c r="BU253" s="11">
        <v>0</v>
      </c>
      <c r="BV253" s="49">
        <f t="shared" ref="BV253:BV264" si="1942">IF(BT253=0,0,BU253/BT253*1000)</f>
        <v>0</v>
      </c>
      <c r="BW253" s="48">
        <v>0</v>
      </c>
      <c r="BX253" s="11">
        <v>0</v>
      </c>
      <c r="BY253" s="49">
        <f t="shared" ref="BY253:BY264" si="1943">IF(BW253=0,0,BX253/BW253*1000)</f>
        <v>0</v>
      </c>
      <c r="BZ253" s="48">
        <v>0</v>
      </c>
      <c r="CA253" s="11">
        <v>0</v>
      </c>
      <c r="CB253" s="49">
        <f t="shared" ref="CB253:CB264" si="1944">IF(BZ253=0,0,CA253/BZ253*1000)</f>
        <v>0</v>
      </c>
      <c r="CC253" s="48">
        <v>0</v>
      </c>
      <c r="CD253" s="11">
        <v>0</v>
      </c>
      <c r="CE253" s="49">
        <f t="shared" ref="CE253:CE264" si="1945">IF(CC253=0,0,CD253/CC253*1000)</f>
        <v>0</v>
      </c>
      <c r="CF253" s="80">
        <v>0.06</v>
      </c>
      <c r="CG253" s="11">
        <v>26.635000000000002</v>
      </c>
      <c r="CH253" s="49">
        <f t="shared" ref="CH253:CH264" si="1946">IF(CF253=0,0,CG253/CF253*1000)</f>
        <v>443916.66666666669</v>
      </c>
      <c r="CI253" s="48">
        <v>0</v>
      </c>
      <c r="CJ253" s="11">
        <v>0</v>
      </c>
      <c r="CK253" s="49">
        <f t="shared" ref="CK253:CK264" si="1947">IF(CI253=0,0,CJ253/CI253*1000)</f>
        <v>0</v>
      </c>
      <c r="CL253" s="48">
        <v>0</v>
      </c>
      <c r="CM253" s="11">
        <v>0</v>
      </c>
      <c r="CN253" s="49">
        <f t="shared" ref="CN253:CN264" si="1948">IF(CL253=0,0,CM253/CL253*1000)</f>
        <v>0</v>
      </c>
      <c r="CO253" s="48">
        <v>0</v>
      </c>
      <c r="CP253" s="11">
        <v>0</v>
      </c>
      <c r="CQ253" s="49">
        <f t="shared" ref="CQ253:CQ264" si="1949">IF(CO253=0,0,CP253/CO253*1000)</f>
        <v>0</v>
      </c>
      <c r="CR253" s="48">
        <v>0</v>
      </c>
      <c r="CS253" s="11">
        <v>0</v>
      </c>
      <c r="CT253" s="49">
        <f t="shared" ref="CT253:CT264" si="1950">IF(CR253=0,0,CS253/CR253*1000)</f>
        <v>0</v>
      </c>
      <c r="CU253" s="80">
        <v>1.1930699999999999</v>
      </c>
      <c r="CV253" s="11">
        <v>163.83199999999999</v>
      </c>
      <c r="CW253" s="49">
        <f t="shared" ref="CW253:CW264" si="1951">IF(CU253=0,0,CV253/CU253*1000)</f>
        <v>137319.68786408173</v>
      </c>
      <c r="CX253" s="48">
        <v>0</v>
      </c>
      <c r="CY253" s="11">
        <v>0</v>
      </c>
      <c r="CZ253" s="49">
        <f t="shared" ref="CZ253:CZ264" si="1952">IF(CX253=0,0,CY253/CX253*1000)</f>
        <v>0</v>
      </c>
      <c r="DA253" s="48">
        <v>0</v>
      </c>
      <c r="DB253" s="11">
        <v>0</v>
      </c>
      <c r="DC253" s="49">
        <f t="shared" ref="DC253:DC264" si="1953">IF(DA253=0,0,DB253/DA253*1000)</f>
        <v>0</v>
      </c>
      <c r="DD253" s="48">
        <v>0</v>
      </c>
      <c r="DE253" s="11">
        <v>0</v>
      </c>
      <c r="DF253" s="49">
        <f t="shared" ref="DF253:DF264" si="1954">IF(DD253=0,0,DE253/DD253*1000)</f>
        <v>0</v>
      </c>
      <c r="DG253" s="48">
        <v>0</v>
      </c>
      <c r="DH253" s="11">
        <v>0</v>
      </c>
      <c r="DI253" s="49">
        <f t="shared" ref="DI253:DI264" si="1955">IF(DG253=0,0,DH253/DG253*1000)</f>
        <v>0</v>
      </c>
      <c r="DJ253" s="48">
        <v>0</v>
      </c>
      <c r="DK253" s="11">
        <v>0</v>
      </c>
      <c r="DL253" s="49">
        <f t="shared" ref="DL253:DL264" si="1956">IF(DJ253=0,0,DK253/DJ253*1000)</f>
        <v>0</v>
      </c>
      <c r="DM253" s="48">
        <v>0</v>
      </c>
      <c r="DN253" s="11">
        <v>0</v>
      </c>
      <c r="DO253" s="49">
        <f t="shared" ref="DO253:DO264" si="1957">IF(DM253=0,0,DN253/DM253*1000)</f>
        <v>0</v>
      </c>
      <c r="DP253" s="48">
        <v>0</v>
      </c>
      <c r="DQ253" s="11">
        <v>0</v>
      </c>
      <c r="DR253" s="49">
        <f t="shared" ref="DR253:DR264" si="1958">IF(DP253=0,0,DQ253/DP253*1000)</f>
        <v>0</v>
      </c>
      <c r="DS253" s="80">
        <v>3.5999999999999997E-2</v>
      </c>
      <c r="DT253" s="11">
        <v>0.26600000000000001</v>
      </c>
      <c r="DU253" s="49">
        <f t="shared" ref="DU253:DU264" si="1959">IF(DS253=0,0,DT253/DS253*1000)</f>
        <v>7388.8888888888905</v>
      </c>
      <c r="DV253" s="48">
        <v>0</v>
      </c>
      <c r="DW253" s="11">
        <v>0</v>
      </c>
      <c r="DX253" s="49">
        <f t="shared" ref="DX253:DX264" si="1960">IF(DV253=0,0,DW253/DV253*1000)</f>
        <v>0</v>
      </c>
      <c r="DY253" s="48">
        <v>0</v>
      </c>
      <c r="DZ253" s="11">
        <v>0</v>
      </c>
      <c r="EA253" s="49">
        <f t="shared" ref="EA253:EA264" si="1961">IF(DY253=0,0,DZ253/DY253*1000)</f>
        <v>0</v>
      </c>
      <c r="EB253" s="48">
        <v>0</v>
      </c>
      <c r="EC253" s="11">
        <v>0</v>
      </c>
      <c r="ED253" s="49">
        <f t="shared" ref="ED253:ED264" si="1962">IF(EB253=0,0,EC253/EB253*1000)</f>
        <v>0</v>
      </c>
      <c r="EE253" s="48">
        <v>0</v>
      </c>
      <c r="EF253" s="11">
        <v>0</v>
      </c>
      <c r="EG253" s="49">
        <f t="shared" ref="EG253:EG264" si="1963">IF(EE253=0,0,EF253/EE253*1000)</f>
        <v>0</v>
      </c>
      <c r="EH253" s="48">
        <v>0</v>
      </c>
      <c r="EI253" s="11">
        <v>0</v>
      </c>
      <c r="EJ253" s="49">
        <f t="shared" ref="EJ253:EJ264" si="1964">IF(EH253=0,0,EI253/EH253*1000)</f>
        <v>0</v>
      </c>
      <c r="EK253" s="80">
        <v>56</v>
      </c>
      <c r="EL253" s="11">
        <v>160</v>
      </c>
      <c r="EM253" s="49">
        <f t="shared" ref="EM253:EM264" si="1965">IF(EK253=0,0,EL253/EK253*1000)</f>
        <v>2857.1428571428573</v>
      </c>
      <c r="EN253" s="48">
        <v>0</v>
      </c>
      <c r="EO253" s="11">
        <v>0</v>
      </c>
      <c r="EP253" s="49">
        <f t="shared" ref="EP253:EP264" si="1966">IF(EN253=0,0,EO253/EN253*1000)</f>
        <v>0</v>
      </c>
      <c r="EQ253" s="80">
        <v>100.279</v>
      </c>
      <c r="ER253" s="11">
        <v>8707.39</v>
      </c>
      <c r="ES253" s="49">
        <f t="shared" ref="ES253:ES264" si="1967">IF(EQ253=0,0,ER253/EQ253*1000)</f>
        <v>86831.63972516678</v>
      </c>
      <c r="ET253" s="48">
        <v>0</v>
      </c>
      <c r="EU253" s="11">
        <v>0</v>
      </c>
      <c r="EV253" s="49">
        <f t="shared" ref="EV253:EV264" si="1968">IF(ET253=0,0,EU253/ET253*1000)</f>
        <v>0</v>
      </c>
      <c r="EW253" s="48">
        <v>0</v>
      </c>
      <c r="EX253" s="11">
        <v>0</v>
      </c>
      <c r="EY253" s="49">
        <f t="shared" ref="EY253:EY264" si="1969">IF(EW253=0,0,EX253/EW253*1000)</f>
        <v>0</v>
      </c>
      <c r="EZ253" s="48">
        <v>0</v>
      </c>
      <c r="FA253" s="11">
        <v>0</v>
      </c>
      <c r="FB253" s="49">
        <f t="shared" ref="FB253:FB264" si="1970">IF(EZ253=0,0,FA253/EZ253*1000)</f>
        <v>0</v>
      </c>
      <c r="FC253" s="48">
        <v>0</v>
      </c>
      <c r="FD253" s="11">
        <v>0</v>
      </c>
      <c r="FE253" s="49">
        <f t="shared" ref="FE253:FE264" si="1971">IF(FC253=0,0,FD253/FC253*1000)</f>
        <v>0</v>
      </c>
      <c r="FF253" s="48">
        <v>0</v>
      </c>
      <c r="FG253" s="11">
        <v>0</v>
      </c>
      <c r="FH253" s="49">
        <f t="shared" ref="FH253:FH264" si="1972">IF(FF253=0,0,FG253/FF253*1000)</f>
        <v>0</v>
      </c>
      <c r="FI253" s="48">
        <v>0</v>
      </c>
      <c r="FJ253" s="11">
        <v>0</v>
      </c>
      <c r="FK253" s="49">
        <f t="shared" ref="FK253:FK264" si="1973">IF(FI253=0,0,FJ253/FI253*1000)</f>
        <v>0</v>
      </c>
      <c r="FL253" s="48">
        <v>0</v>
      </c>
      <c r="FM253" s="11">
        <v>0</v>
      </c>
      <c r="FN253" s="49">
        <f t="shared" ref="FN253:FN264" si="1974">IF(FL253=0,0,FM253/FL253*1000)</f>
        <v>0</v>
      </c>
      <c r="FO253" s="48">
        <v>0</v>
      </c>
      <c r="FP253" s="11">
        <v>0</v>
      </c>
      <c r="FQ253" s="49">
        <f t="shared" ref="FQ253:FQ264" si="1975">IF(FO253=0,0,FP253/FO253*1000)</f>
        <v>0</v>
      </c>
      <c r="FR253" s="48">
        <v>0</v>
      </c>
      <c r="FS253" s="11">
        <v>0</v>
      </c>
      <c r="FT253" s="49">
        <f t="shared" ref="FT253:FT264" si="1976">IF(FR253=0,0,FS253/FR253*1000)</f>
        <v>0</v>
      </c>
      <c r="FU253" s="48">
        <v>0</v>
      </c>
      <c r="FV253" s="11">
        <v>0</v>
      </c>
      <c r="FW253" s="49">
        <f t="shared" ref="FW253:FW264" si="1977">IF(FU253=0,0,FV253/FU253*1000)</f>
        <v>0</v>
      </c>
      <c r="FX253" s="48">
        <v>0</v>
      </c>
      <c r="FY253" s="11">
        <v>0</v>
      </c>
      <c r="FZ253" s="49">
        <f t="shared" ref="FZ253:FZ264" si="1978">IF(FX253=0,0,FY253/FX253*1000)</f>
        <v>0</v>
      </c>
      <c r="GA253" s="48">
        <v>0</v>
      </c>
      <c r="GB253" s="11">
        <v>0</v>
      </c>
      <c r="GC253" s="49">
        <f t="shared" ref="GC253:GC264" si="1979">IF(GA253=0,0,GB253/GA253*1000)</f>
        <v>0</v>
      </c>
      <c r="GD253" s="80">
        <v>76.99678999999999</v>
      </c>
      <c r="GE253" s="11">
        <v>8427.4519999999993</v>
      </c>
      <c r="GF253" s="49">
        <f t="shared" ref="GF253:GF264" si="1980">IF(GD253=0,0,GE253/GD253*1000)</f>
        <v>109451.99144016264</v>
      </c>
      <c r="GG253" s="48">
        <v>0</v>
      </c>
      <c r="GH253" s="11">
        <v>0</v>
      </c>
      <c r="GI253" s="49">
        <f t="shared" ref="GI253:GI264" si="1981">IF(GG253=0,0,GH253/GG253*1000)</f>
        <v>0</v>
      </c>
      <c r="GJ253" s="48">
        <v>0</v>
      </c>
      <c r="GK253" s="11">
        <v>0</v>
      </c>
      <c r="GL253" s="49">
        <f t="shared" ref="GL253:GL264" si="1982">IF(GJ253=0,0,GK253/GJ253*1000)</f>
        <v>0</v>
      </c>
      <c r="GM253" s="80">
        <v>23.22</v>
      </c>
      <c r="GN253" s="11">
        <v>3207.8609999999999</v>
      </c>
      <c r="GO253" s="49">
        <f t="shared" ref="GO253:GO264" si="1983">IF(GM253=0,0,GN253/GM253*1000)</f>
        <v>138150.77519379844</v>
      </c>
      <c r="GP253" s="48">
        <v>0</v>
      </c>
      <c r="GQ253" s="11">
        <v>0</v>
      </c>
      <c r="GR253" s="49">
        <f t="shared" ref="GR253:GR264" si="1984">IF(GP253=0,0,GQ253/GP253*1000)</f>
        <v>0</v>
      </c>
      <c r="GS253" s="80">
        <v>0.35</v>
      </c>
      <c r="GT253" s="11">
        <v>154.10499999999999</v>
      </c>
      <c r="GU253" s="49">
        <f t="shared" ref="GU253:GU264" si="1985">IF(GS253=0,0,GT253/GS253*1000)</f>
        <v>440300</v>
      </c>
      <c r="GV253" s="48">
        <v>0</v>
      </c>
      <c r="GW253" s="11">
        <v>0</v>
      </c>
      <c r="GX253" s="49">
        <f t="shared" ref="GX253:GX264" si="1986">IF(GV253=0,0,GW253/GV253*1000)</f>
        <v>0</v>
      </c>
      <c r="GY253" s="48">
        <v>0</v>
      </c>
      <c r="GZ253" s="11">
        <v>0</v>
      </c>
      <c r="HA253" s="49">
        <f t="shared" ref="HA253:HA264" si="1987">IF(GY253=0,0,GZ253/GY253*1000)</f>
        <v>0</v>
      </c>
      <c r="HB253" s="48">
        <v>0</v>
      </c>
      <c r="HC253" s="11">
        <v>0</v>
      </c>
      <c r="HD253" s="49">
        <f t="shared" ref="HD253:HD264" si="1988">IF(HB253=0,0,HC253/HB253*1000)</f>
        <v>0</v>
      </c>
      <c r="HE253" s="48">
        <v>0</v>
      </c>
      <c r="HF253" s="11">
        <v>0</v>
      </c>
      <c r="HG253" s="49">
        <f t="shared" ref="HG253:HG264" si="1989">IF(HE253=0,0,HF253/HE253*1000)</f>
        <v>0</v>
      </c>
      <c r="HH253" s="48">
        <v>0</v>
      </c>
      <c r="HI253" s="11">
        <v>0</v>
      </c>
      <c r="HJ253" s="49">
        <f t="shared" ref="HJ253:HJ264" si="1990">IF(HH253=0,0,HI253/HH253*1000)</f>
        <v>0</v>
      </c>
      <c r="HK253" s="48">
        <v>0</v>
      </c>
      <c r="HL253" s="11">
        <v>0</v>
      </c>
      <c r="HM253" s="49">
        <f t="shared" ref="HM253:HM264" si="1991">IF(HK253=0,0,HL253/HK253*1000)</f>
        <v>0</v>
      </c>
      <c r="HN253" s="48">
        <v>0</v>
      </c>
      <c r="HO253" s="11">
        <v>0</v>
      </c>
      <c r="HP253" s="49">
        <f t="shared" ref="HP253:HP264" si="1992">IF(HN253=0,0,HO253/HN253*1000)</f>
        <v>0</v>
      </c>
      <c r="HQ253" s="48">
        <v>0</v>
      </c>
      <c r="HR253" s="11">
        <v>0</v>
      </c>
      <c r="HS253" s="49">
        <f t="shared" ref="HS253:HS264" si="1993">IF(HQ253=0,0,HR253/HQ253*1000)</f>
        <v>0</v>
      </c>
      <c r="HT253" s="80">
        <v>3.6082800000000002</v>
      </c>
      <c r="HU253" s="11">
        <v>153.268</v>
      </c>
      <c r="HV253" s="49">
        <f t="shared" ref="HV253:HV264" si="1994">IF(HT253=0,0,HU253/HT253*1000)</f>
        <v>42476.74792421874</v>
      </c>
      <c r="HW253" s="80">
        <v>7.5882299999999994</v>
      </c>
      <c r="HX253" s="11">
        <v>3696.6779999999999</v>
      </c>
      <c r="HY253" s="49">
        <f t="shared" ref="HY253:HY264" si="1995">IF(HW253=0,0,HX253/HW253*1000)</f>
        <v>487159.45615776011</v>
      </c>
      <c r="HZ253" s="48">
        <v>1.75681</v>
      </c>
      <c r="IA253" s="11">
        <v>20.85</v>
      </c>
      <c r="IB253" s="49">
        <f t="shared" ref="IB253:IB264" si="1996">IF(HZ253=0,0,IA253/HZ253*1000)</f>
        <v>11868.101843682585</v>
      </c>
      <c r="IC253" s="48"/>
      <c r="ID253" s="11"/>
      <c r="IE253" s="49"/>
      <c r="IF253" s="48"/>
      <c r="IG253" s="11"/>
      <c r="IH253" s="49"/>
      <c r="II253" s="48"/>
      <c r="IJ253" s="11"/>
      <c r="IK253" s="49"/>
      <c r="IL253" s="48"/>
      <c r="IM253" s="11"/>
      <c r="IN253" s="49"/>
      <c r="IO253" s="48"/>
      <c r="IP253" s="11"/>
      <c r="IQ253" s="49"/>
      <c r="IR253" s="48">
        <v>0</v>
      </c>
      <c r="IS253" s="11">
        <v>0</v>
      </c>
      <c r="IT253" s="49">
        <f t="shared" ref="IT253:IT264" si="1997">IF(IR253=0,0,IS253/IR253*1000)</f>
        <v>0</v>
      </c>
      <c r="IU253" s="10">
        <f>SUMIF($C$5:$IT$5,"Ton",C253:IT253)</f>
        <v>423.62361999999996</v>
      </c>
      <c r="IV253" s="15">
        <f>SUMIF($C$5:$IT$5,"F*",C253:IT253)</f>
        <v>39082.039999999994</v>
      </c>
    </row>
    <row r="254" spans="1:256" x14ac:dyDescent="0.3">
      <c r="A254" s="64">
        <v>2023</v>
      </c>
      <c r="B254" s="65" t="s">
        <v>6</v>
      </c>
      <c r="C254" s="48">
        <v>0</v>
      </c>
      <c r="D254" s="11">
        <v>0</v>
      </c>
      <c r="E254" s="49">
        <f t="shared" ref="E254:E255" si="1998">IF(C254=0,0,D254/C254*1000)</f>
        <v>0</v>
      </c>
      <c r="F254" s="48">
        <v>0</v>
      </c>
      <c r="G254" s="11">
        <v>0</v>
      </c>
      <c r="H254" s="49">
        <f t="shared" si="1920"/>
        <v>0</v>
      </c>
      <c r="I254" s="48">
        <v>0</v>
      </c>
      <c r="J254" s="11">
        <v>0</v>
      </c>
      <c r="K254" s="49">
        <f t="shared" si="1921"/>
        <v>0</v>
      </c>
      <c r="L254" s="48">
        <v>0</v>
      </c>
      <c r="M254" s="11">
        <v>0</v>
      </c>
      <c r="N254" s="49">
        <f t="shared" si="1922"/>
        <v>0</v>
      </c>
      <c r="O254" s="48">
        <v>0</v>
      </c>
      <c r="P254" s="11">
        <v>0</v>
      </c>
      <c r="Q254" s="49">
        <f t="shared" si="1923"/>
        <v>0</v>
      </c>
      <c r="R254" s="80">
        <v>24.879390000000001</v>
      </c>
      <c r="S254" s="11">
        <v>1851.0940000000001</v>
      </c>
      <c r="T254" s="49">
        <f t="shared" si="1924"/>
        <v>74402.708426532961</v>
      </c>
      <c r="U254" s="48">
        <v>0</v>
      </c>
      <c r="V254" s="11">
        <v>0</v>
      </c>
      <c r="W254" s="49">
        <f t="shared" si="1925"/>
        <v>0</v>
      </c>
      <c r="X254" s="48">
        <v>0</v>
      </c>
      <c r="Y254" s="11">
        <v>0</v>
      </c>
      <c r="Z254" s="49">
        <f t="shared" si="1926"/>
        <v>0</v>
      </c>
      <c r="AA254" s="48">
        <v>0</v>
      </c>
      <c r="AB254" s="11">
        <v>0</v>
      </c>
      <c r="AC254" s="49">
        <f t="shared" si="1927"/>
        <v>0</v>
      </c>
      <c r="AD254" s="48">
        <v>0</v>
      </c>
      <c r="AE254" s="11">
        <v>0</v>
      </c>
      <c r="AF254" s="49">
        <f t="shared" si="1928"/>
        <v>0</v>
      </c>
      <c r="AG254" s="48">
        <v>0</v>
      </c>
      <c r="AH254" s="11">
        <v>0</v>
      </c>
      <c r="AI254" s="49">
        <f t="shared" si="1929"/>
        <v>0</v>
      </c>
      <c r="AJ254" s="48">
        <v>0</v>
      </c>
      <c r="AK254" s="11">
        <v>0</v>
      </c>
      <c r="AL254" s="49">
        <f t="shared" si="1930"/>
        <v>0</v>
      </c>
      <c r="AM254" s="80">
        <v>1.4999999999999999E-2</v>
      </c>
      <c r="AN254" s="11">
        <v>3.3460000000000001</v>
      </c>
      <c r="AO254" s="49">
        <f t="shared" si="1931"/>
        <v>223066.66666666669</v>
      </c>
      <c r="AP254" s="80">
        <v>0.03</v>
      </c>
      <c r="AQ254" s="11">
        <v>0.75</v>
      </c>
      <c r="AR254" s="49">
        <f t="shared" si="1932"/>
        <v>25000</v>
      </c>
      <c r="AS254" s="48">
        <v>0</v>
      </c>
      <c r="AT254" s="11">
        <v>0</v>
      </c>
      <c r="AU254" s="49">
        <f t="shared" si="1933"/>
        <v>0</v>
      </c>
      <c r="AV254" s="48">
        <v>0</v>
      </c>
      <c r="AW254" s="11">
        <v>0</v>
      </c>
      <c r="AX254" s="49">
        <f t="shared" si="1934"/>
        <v>0</v>
      </c>
      <c r="AY254" s="48">
        <v>0</v>
      </c>
      <c r="AZ254" s="11">
        <v>0</v>
      </c>
      <c r="BA254" s="49">
        <f t="shared" si="1935"/>
        <v>0</v>
      </c>
      <c r="BB254" s="48">
        <v>0</v>
      </c>
      <c r="BC254" s="11">
        <v>0</v>
      </c>
      <c r="BD254" s="49">
        <f t="shared" si="1936"/>
        <v>0</v>
      </c>
      <c r="BE254" s="80">
        <v>12.662990000000001</v>
      </c>
      <c r="BF254" s="11">
        <v>2288.1799999999998</v>
      </c>
      <c r="BG254" s="49">
        <f t="shared" si="1937"/>
        <v>180698.2395153119</v>
      </c>
      <c r="BH254" s="48">
        <v>0</v>
      </c>
      <c r="BI254" s="11">
        <v>0</v>
      </c>
      <c r="BJ254" s="49">
        <f t="shared" si="1938"/>
        <v>0</v>
      </c>
      <c r="BK254" s="80">
        <v>40.780239999999999</v>
      </c>
      <c r="BL254" s="11">
        <v>4641.78</v>
      </c>
      <c r="BM254" s="49">
        <f t="shared" si="1939"/>
        <v>113824.24429086244</v>
      </c>
      <c r="BN254" s="48">
        <v>0</v>
      </c>
      <c r="BO254" s="11">
        <v>0</v>
      </c>
      <c r="BP254" s="49">
        <f t="shared" si="1940"/>
        <v>0</v>
      </c>
      <c r="BQ254" s="80">
        <v>80.71096</v>
      </c>
      <c r="BR254" s="11">
        <v>7759.8860000000004</v>
      </c>
      <c r="BS254" s="49">
        <f t="shared" si="1941"/>
        <v>96144.142009957519</v>
      </c>
      <c r="BT254" s="48">
        <v>0</v>
      </c>
      <c r="BU254" s="11">
        <v>0</v>
      </c>
      <c r="BV254" s="49">
        <f t="shared" si="1942"/>
        <v>0</v>
      </c>
      <c r="BW254" s="48">
        <v>0</v>
      </c>
      <c r="BX254" s="11">
        <v>0</v>
      </c>
      <c r="BY254" s="49">
        <f t="shared" si="1943"/>
        <v>0</v>
      </c>
      <c r="BZ254" s="48">
        <v>0</v>
      </c>
      <c r="CA254" s="11">
        <v>0</v>
      </c>
      <c r="CB254" s="49">
        <f t="shared" si="1944"/>
        <v>0</v>
      </c>
      <c r="CC254" s="48">
        <v>0</v>
      </c>
      <c r="CD254" s="11">
        <v>0</v>
      </c>
      <c r="CE254" s="49">
        <f t="shared" si="1945"/>
        <v>0</v>
      </c>
      <c r="CF254" s="80">
        <v>0.59</v>
      </c>
      <c r="CG254" s="11">
        <v>216.96100000000001</v>
      </c>
      <c r="CH254" s="49">
        <f t="shared" si="1946"/>
        <v>367730.50847457629</v>
      </c>
      <c r="CI254" s="48">
        <v>0</v>
      </c>
      <c r="CJ254" s="11">
        <v>0</v>
      </c>
      <c r="CK254" s="49">
        <f t="shared" si="1947"/>
        <v>0</v>
      </c>
      <c r="CL254" s="48">
        <v>0</v>
      </c>
      <c r="CM254" s="11">
        <v>0</v>
      </c>
      <c r="CN254" s="49">
        <f t="shared" si="1948"/>
        <v>0</v>
      </c>
      <c r="CO254" s="48">
        <v>0</v>
      </c>
      <c r="CP254" s="11">
        <v>0</v>
      </c>
      <c r="CQ254" s="49">
        <f t="shared" si="1949"/>
        <v>0</v>
      </c>
      <c r="CR254" s="48">
        <v>0</v>
      </c>
      <c r="CS254" s="11">
        <v>0</v>
      </c>
      <c r="CT254" s="49">
        <f t="shared" si="1950"/>
        <v>0</v>
      </c>
      <c r="CU254" s="80">
        <v>22.48312</v>
      </c>
      <c r="CV254" s="11">
        <v>2056.366</v>
      </c>
      <c r="CW254" s="49">
        <f t="shared" si="1951"/>
        <v>91462.661765804747</v>
      </c>
      <c r="CX254" s="48">
        <v>0</v>
      </c>
      <c r="CY254" s="11">
        <v>0</v>
      </c>
      <c r="CZ254" s="49">
        <f t="shared" si="1952"/>
        <v>0</v>
      </c>
      <c r="DA254" s="48">
        <v>0</v>
      </c>
      <c r="DB254" s="11">
        <v>0</v>
      </c>
      <c r="DC254" s="49">
        <f t="shared" si="1953"/>
        <v>0</v>
      </c>
      <c r="DD254" s="48">
        <v>0</v>
      </c>
      <c r="DE254" s="11">
        <v>0</v>
      </c>
      <c r="DF254" s="49">
        <f t="shared" si="1954"/>
        <v>0</v>
      </c>
      <c r="DG254" s="48">
        <v>0</v>
      </c>
      <c r="DH254" s="11">
        <v>0</v>
      </c>
      <c r="DI254" s="49">
        <f t="shared" si="1955"/>
        <v>0</v>
      </c>
      <c r="DJ254" s="48">
        <v>0</v>
      </c>
      <c r="DK254" s="11">
        <v>0</v>
      </c>
      <c r="DL254" s="49">
        <f t="shared" si="1956"/>
        <v>0</v>
      </c>
      <c r="DM254" s="48">
        <v>0</v>
      </c>
      <c r="DN254" s="11">
        <v>0</v>
      </c>
      <c r="DO254" s="49">
        <f t="shared" si="1957"/>
        <v>0</v>
      </c>
      <c r="DP254" s="48">
        <v>0</v>
      </c>
      <c r="DQ254" s="11">
        <v>0</v>
      </c>
      <c r="DR254" s="49">
        <f t="shared" si="1958"/>
        <v>0</v>
      </c>
      <c r="DS254" s="80">
        <v>0.155</v>
      </c>
      <c r="DT254" s="11">
        <v>1.0249999999999999</v>
      </c>
      <c r="DU254" s="49">
        <f t="shared" si="1959"/>
        <v>6612.9032258064508</v>
      </c>
      <c r="DV254" s="48">
        <v>0</v>
      </c>
      <c r="DW254" s="11">
        <v>0</v>
      </c>
      <c r="DX254" s="49">
        <f t="shared" si="1960"/>
        <v>0</v>
      </c>
      <c r="DY254" s="48">
        <v>0</v>
      </c>
      <c r="DZ254" s="11">
        <v>0</v>
      </c>
      <c r="EA254" s="49">
        <f t="shared" si="1961"/>
        <v>0</v>
      </c>
      <c r="EB254" s="48">
        <v>0</v>
      </c>
      <c r="EC254" s="11">
        <v>0</v>
      </c>
      <c r="ED254" s="49">
        <f t="shared" si="1962"/>
        <v>0</v>
      </c>
      <c r="EE254" s="48">
        <v>0</v>
      </c>
      <c r="EF254" s="11">
        <v>0</v>
      </c>
      <c r="EG254" s="49">
        <f t="shared" si="1963"/>
        <v>0</v>
      </c>
      <c r="EH254" s="48">
        <v>0</v>
      </c>
      <c r="EI254" s="11">
        <v>0</v>
      </c>
      <c r="EJ254" s="49">
        <f t="shared" si="1964"/>
        <v>0</v>
      </c>
      <c r="EK254" s="48">
        <v>0</v>
      </c>
      <c r="EL254" s="11">
        <v>0</v>
      </c>
      <c r="EM254" s="49">
        <f t="shared" si="1965"/>
        <v>0</v>
      </c>
      <c r="EN254" s="48">
        <v>0</v>
      </c>
      <c r="EO254" s="11">
        <v>0</v>
      </c>
      <c r="EP254" s="49">
        <f t="shared" si="1966"/>
        <v>0</v>
      </c>
      <c r="EQ254" s="80">
        <v>63.964570000000002</v>
      </c>
      <c r="ER254" s="11">
        <v>6455.2049999999999</v>
      </c>
      <c r="ES254" s="49">
        <f t="shared" si="1967"/>
        <v>100918.44594593537</v>
      </c>
      <c r="ET254" s="48">
        <v>0</v>
      </c>
      <c r="EU254" s="11">
        <v>0</v>
      </c>
      <c r="EV254" s="49">
        <f t="shared" si="1968"/>
        <v>0</v>
      </c>
      <c r="EW254" s="48">
        <v>0</v>
      </c>
      <c r="EX254" s="11">
        <v>0</v>
      </c>
      <c r="EY254" s="49">
        <f t="shared" si="1969"/>
        <v>0</v>
      </c>
      <c r="EZ254" s="48">
        <v>0</v>
      </c>
      <c r="FA254" s="11">
        <v>0</v>
      </c>
      <c r="FB254" s="49">
        <f t="shared" si="1970"/>
        <v>0</v>
      </c>
      <c r="FC254" s="48">
        <v>0</v>
      </c>
      <c r="FD254" s="11">
        <v>0</v>
      </c>
      <c r="FE254" s="49">
        <f t="shared" si="1971"/>
        <v>0</v>
      </c>
      <c r="FF254" s="80">
        <v>1.6E-2</v>
      </c>
      <c r="FG254" s="11">
        <v>0.27400000000000002</v>
      </c>
      <c r="FH254" s="49">
        <f t="shared" si="1972"/>
        <v>17125</v>
      </c>
      <c r="FI254" s="48">
        <v>0</v>
      </c>
      <c r="FJ254" s="11">
        <v>0</v>
      </c>
      <c r="FK254" s="49">
        <f t="shared" si="1973"/>
        <v>0</v>
      </c>
      <c r="FL254" s="48">
        <v>0</v>
      </c>
      <c r="FM254" s="11">
        <v>0</v>
      </c>
      <c r="FN254" s="49">
        <f t="shared" si="1974"/>
        <v>0</v>
      </c>
      <c r="FO254" s="48">
        <v>0</v>
      </c>
      <c r="FP254" s="11">
        <v>0</v>
      </c>
      <c r="FQ254" s="49">
        <f t="shared" si="1975"/>
        <v>0</v>
      </c>
      <c r="FR254" s="48">
        <v>0</v>
      </c>
      <c r="FS254" s="11">
        <v>0</v>
      </c>
      <c r="FT254" s="49">
        <f t="shared" si="1976"/>
        <v>0</v>
      </c>
      <c r="FU254" s="48">
        <v>0</v>
      </c>
      <c r="FV254" s="11">
        <v>0</v>
      </c>
      <c r="FW254" s="49">
        <f t="shared" si="1977"/>
        <v>0</v>
      </c>
      <c r="FX254" s="48">
        <v>0</v>
      </c>
      <c r="FY254" s="11">
        <v>0</v>
      </c>
      <c r="FZ254" s="49">
        <f t="shared" si="1978"/>
        <v>0</v>
      </c>
      <c r="GA254" s="48">
        <v>0</v>
      </c>
      <c r="GB254" s="11">
        <v>0</v>
      </c>
      <c r="GC254" s="49">
        <f t="shared" si="1979"/>
        <v>0</v>
      </c>
      <c r="GD254" s="80">
        <v>15.81301</v>
      </c>
      <c r="GE254" s="11">
        <v>2310.6550000000002</v>
      </c>
      <c r="GF254" s="49">
        <f t="shared" si="1980"/>
        <v>146123.66652522198</v>
      </c>
      <c r="GG254" s="48">
        <v>0</v>
      </c>
      <c r="GH254" s="11">
        <v>0</v>
      </c>
      <c r="GI254" s="49">
        <f t="shared" si="1981"/>
        <v>0</v>
      </c>
      <c r="GJ254" s="48">
        <v>0</v>
      </c>
      <c r="GK254" s="11">
        <v>0</v>
      </c>
      <c r="GL254" s="49">
        <f t="shared" si="1982"/>
        <v>0</v>
      </c>
      <c r="GM254" s="80">
        <v>57.078600000000002</v>
      </c>
      <c r="GN254" s="11">
        <v>9652.66</v>
      </c>
      <c r="GO254" s="49">
        <f t="shared" si="1983"/>
        <v>169111.71612478231</v>
      </c>
      <c r="GP254" s="48">
        <v>0</v>
      </c>
      <c r="GQ254" s="11">
        <v>0</v>
      </c>
      <c r="GR254" s="49">
        <f t="shared" si="1984"/>
        <v>0</v>
      </c>
      <c r="GS254" s="80">
        <v>0.7</v>
      </c>
      <c r="GT254" s="11">
        <v>293.762</v>
      </c>
      <c r="GU254" s="49">
        <f t="shared" si="1985"/>
        <v>419660</v>
      </c>
      <c r="GV254" s="48">
        <v>0</v>
      </c>
      <c r="GW254" s="11">
        <v>0</v>
      </c>
      <c r="GX254" s="49">
        <f t="shared" si="1986"/>
        <v>0</v>
      </c>
      <c r="GY254" s="48">
        <v>0</v>
      </c>
      <c r="GZ254" s="11">
        <v>0</v>
      </c>
      <c r="HA254" s="49">
        <f t="shared" si="1987"/>
        <v>0</v>
      </c>
      <c r="HB254" s="48">
        <v>0</v>
      </c>
      <c r="HC254" s="11">
        <v>0</v>
      </c>
      <c r="HD254" s="49">
        <f t="shared" si="1988"/>
        <v>0</v>
      </c>
      <c r="HE254" s="48">
        <v>0</v>
      </c>
      <c r="HF254" s="11">
        <v>0</v>
      </c>
      <c r="HG254" s="49">
        <f t="shared" si="1989"/>
        <v>0</v>
      </c>
      <c r="HH254" s="48">
        <v>0</v>
      </c>
      <c r="HI254" s="11">
        <v>0</v>
      </c>
      <c r="HJ254" s="49">
        <f t="shared" si="1990"/>
        <v>0</v>
      </c>
      <c r="HK254" s="48">
        <v>0</v>
      </c>
      <c r="HL254" s="11">
        <v>0</v>
      </c>
      <c r="HM254" s="49">
        <f t="shared" si="1991"/>
        <v>0</v>
      </c>
      <c r="HN254" s="48">
        <v>0</v>
      </c>
      <c r="HO254" s="11">
        <v>0</v>
      </c>
      <c r="HP254" s="49">
        <f t="shared" si="1992"/>
        <v>0</v>
      </c>
      <c r="HQ254" s="48">
        <v>0</v>
      </c>
      <c r="HR254" s="11">
        <v>0</v>
      </c>
      <c r="HS254" s="49">
        <f t="shared" si="1993"/>
        <v>0</v>
      </c>
      <c r="HT254" s="80">
        <v>2.9448000000000003</v>
      </c>
      <c r="HU254" s="11">
        <v>148.48400000000001</v>
      </c>
      <c r="HV254" s="49">
        <f t="shared" si="1994"/>
        <v>50422.439554468896</v>
      </c>
      <c r="HW254" s="80">
        <v>0.80700000000000005</v>
      </c>
      <c r="HX254" s="11">
        <v>193.637</v>
      </c>
      <c r="HY254" s="49">
        <f t="shared" si="1995"/>
        <v>239946.71623296157</v>
      </c>
      <c r="HZ254" s="80">
        <v>0.03</v>
      </c>
      <c r="IA254" s="11">
        <v>1.88</v>
      </c>
      <c r="IB254" s="49">
        <f t="shared" si="1996"/>
        <v>62666.666666666664</v>
      </c>
      <c r="IC254" s="48"/>
      <c r="ID254" s="11"/>
      <c r="IE254" s="49"/>
      <c r="IF254" s="48"/>
      <c r="IG254" s="11"/>
      <c r="IH254" s="49"/>
      <c r="II254" s="48"/>
      <c r="IJ254" s="11"/>
      <c r="IK254" s="49"/>
      <c r="IL254" s="48"/>
      <c r="IM254" s="11"/>
      <c r="IN254" s="49"/>
      <c r="IO254" s="48"/>
      <c r="IP254" s="11"/>
      <c r="IQ254" s="49"/>
      <c r="IR254" s="80">
        <v>8.5</v>
      </c>
      <c r="IS254" s="11">
        <v>4</v>
      </c>
      <c r="IT254" s="49">
        <f t="shared" si="1997"/>
        <v>470.58823529411762</v>
      </c>
      <c r="IU254" s="10">
        <f t="shared" ref="IU254:IU265" si="1999">SUMIF($C$5:$IT$5,"Ton",C254:IT254)</f>
        <v>332.16067999999996</v>
      </c>
      <c r="IV254" s="15">
        <f t="shared" ref="IV254:IV265" si="2000">SUMIF($C$5:$IT$5,"F*",C254:IT254)</f>
        <v>37879.945</v>
      </c>
    </row>
    <row r="255" spans="1:256" x14ac:dyDescent="0.3">
      <c r="A255" s="64">
        <v>2023</v>
      </c>
      <c r="B255" s="65" t="s">
        <v>7</v>
      </c>
      <c r="C255" s="48">
        <v>0</v>
      </c>
      <c r="D255" s="11">
        <v>0</v>
      </c>
      <c r="E255" s="49">
        <f t="shared" si="1998"/>
        <v>0</v>
      </c>
      <c r="F255" s="48">
        <v>0</v>
      </c>
      <c r="G255" s="11">
        <v>0</v>
      </c>
      <c r="H255" s="49">
        <f t="shared" si="1920"/>
        <v>0</v>
      </c>
      <c r="I255" s="48">
        <v>0</v>
      </c>
      <c r="J255" s="11">
        <v>0</v>
      </c>
      <c r="K255" s="49">
        <f t="shared" si="1921"/>
        <v>0</v>
      </c>
      <c r="L255" s="80">
        <v>0.12</v>
      </c>
      <c r="M255" s="11">
        <v>5.1980000000000004</v>
      </c>
      <c r="N255" s="49">
        <f t="shared" si="1922"/>
        <v>43316.666666666672</v>
      </c>
      <c r="O255" s="48">
        <v>0</v>
      </c>
      <c r="P255" s="11">
        <v>0</v>
      </c>
      <c r="Q255" s="49">
        <f t="shared" si="1923"/>
        <v>0</v>
      </c>
      <c r="R255" s="48">
        <v>0</v>
      </c>
      <c r="S255" s="11">
        <v>0</v>
      </c>
      <c r="T255" s="49">
        <f t="shared" si="1924"/>
        <v>0</v>
      </c>
      <c r="U255" s="48">
        <v>0</v>
      </c>
      <c r="V255" s="11">
        <v>0</v>
      </c>
      <c r="W255" s="49">
        <f t="shared" si="1925"/>
        <v>0</v>
      </c>
      <c r="X255" s="80">
        <v>1.08</v>
      </c>
      <c r="Y255" s="11">
        <v>115.795</v>
      </c>
      <c r="Z255" s="49">
        <f t="shared" si="1926"/>
        <v>107217.59259259258</v>
      </c>
      <c r="AA255" s="48">
        <v>0</v>
      </c>
      <c r="AB255" s="11">
        <v>0</v>
      </c>
      <c r="AC255" s="49">
        <f t="shared" si="1927"/>
        <v>0</v>
      </c>
      <c r="AD255" s="48">
        <v>0</v>
      </c>
      <c r="AE255" s="11">
        <v>0</v>
      </c>
      <c r="AF255" s="49">
        <f t="shared" si="1928"/>
        <v>0</v>
      </c>
      <c r="AG255" s="48">
        <v>0</v>
      </c>
      <c r="AH255" s="11">
        <v>0</v>
      </c>
      <c r="AI255" s="49">
        <f t="shared" si="1929"/>
        <v>0</v>
      </c>
      <c r="AJ255" s="48">
        <v>0</v>
      </c>
      <c r="AK255" s="11">
        <v>0</v>
      </c>
      <c r="AL255" s="49">
        <f t="shared" si="1930"/>
        <v>0</v>
      </c>
      <c r="AM255" s="80">
        <v>5.2071999999999994</v>
      </c>
      <c r="AN255" s="11">
        <v>820.64099999999996</v>
      </c>
      <c r="AO255" s="49">
        <f t="shared" si="1931"/>
        <v>157597.36518666463</v>
      </c>
      <c r="AP255" s="80">
        <v>0.55000000000000004</v>
      </c>
      <c r="AQ255" s="11">
        <v>1.55</v>
      </c>
      <c r="AR255" s="49">
        <f t="shared" si="1932"/>
        <v>2818.181818181818</v>
      </c>
      <c r="AS255" s="48">
        <v>0</v>
      </c>
      <c r="AT255" s="11">
        <v>0</v>
      </c>
      <c r="AU255" s="49">
        <f t="shared" si="1933"/>
        <v>0</v>
      </c>
      <c r="AV255" s="48">
        <v>0</v>
      </c>
      <c r="AW255" s="11">
        <v>0</v>
      </c>
      <c r="AX255" s="49">
        <f t="shared" si="1934"/>
        <v>0</v>
      </c>
      <c r="AY255" s="80">
        <v>21.40157</v>
      </c>
      <c r="AZ255" s="11">
        <v>3581.82</v>
      </c>
      <c r="BA255" s="49">
        <f t="shared" si="1935"/>
        <v>167362.48789224343</v>
      </c>
      <c r="BB255" s="48">
        <v>0</v>
      </c>
      <c r="BC255" s="11">
        <v>0</v>
      </c>
      <c r="BD255" s="49">
        <f t="shared" si="1936"/>
        <v>0</v>
      </c>
      <c r="BE255" s="80">
        <v>11.884030000000001</v>
      </c>
      <c r="BF255" s="11">
        <v>5032.1689999999999</v>
      </c>
      <c r="BG255" s="49">
        <f t="shared" si="1937"/>
        <v>423439.60760785686</v>
      </c>
      <c r="BH255" s="48">
        <v>0</v>
      </c>
      <c r="BI255" s="11">
        <v>0</v>
      </c>
      <c r="BJ255" s="49">
        <f t="shared" si="1938"/>
        <v>0</v>
      </c>
      <c r="BK255" s="80">
        <v>0.37756000000000001</v>
      </c>
      <c r="BL255" s="11">
        <v>58.466000000000001</v>
      </c>
      <c r="BM255" s="49">
        <f t="shared" si="1939"/>
        <v>154852.20892043647</v>
      </c>
      <c r="BN255" s="48">
        <v>0</v>
      </c>
      <c r="BO255" s="11">
        <v>0</v>
      </c>
      <c r="BP255" s="49">
        <f t="shared" si="1940"/>
        <v>0</v>
      </c>
      <c r="BQ255" s="80">
        <v>70.474140000000006</v>
      </c>
      <c r="BR255" s="11">
        <v>5577.45</v>
      </c>
      <c r="BS255" s="49">
        <f t="shared" si="1941"/>
        <v>79141.795841708736</v>
      </c>
      <c r="BT255" s="48">
        <v>0</v>
      </c>
      <c r="BU255" s="11">
        <v>0</v>
      </c>
      <c r="BV255" s="49">
        <f t="shared" si="1942"/>
        <v>0</v>
      </c>
      <c r="BW255" s="48">
        <v>0</v>
      </c>
      <c r="BX255" s="11">
        <v>0</v>
      </c>
      <c r="BY255" s="49">
        <f t="shared" si="1943"/>
        <v>0</v>
      </c>
      <c r="BZ255" s="48">
        <v>0</v>
      </c>
      <c r="CA255" s="11">
        <v>0</v>
      </c>
      <c r="CB255" s="49">
        <f t="shared" si="1944"/>
        <v>0</v>
      </c>
      <c r="CC255" s="48">
        <v>0</v>
      </c>
      <c r="CD255" s="11">
        <v>0</v>
      </c>
      <c r="CE255" s="49">
        <f t="shared" si="1945"/>
        <v>0</v>
      </c>
      <c r="CF255" s="80">
        <v>1.51</v>
      </c>
      <c r="CG255" s="11">
        <v>352.71499999999997</v>
      </c>
      <c r="CH255" s="49">
        <f t="shared" si="1946"/>
        <v>233586.09271523176</v>
      </c>
      <c r="CI255" s="80">
        <v>0.04</v>
      </c>
      <c r="CJ255" s="11">
        <v>15.284000000000001</v>
      </c>
      <c r="CK255" s="49">
        <f t="shared" si="1947"/>
        <v>382100</v>
      </c>
      <c r="CL255" s="48">
        <v>0</v>
      </c>
      <c r="CM255" s="11">
        <v>0</v>
      </c>
      <c r="CN255" s="49">
        <f t="shared" si="1948"/>
        <v>0</v>
      </c>
      <c r="CO255" s="48">
        <v>0</v>
      </c>
      <c r="CP255" s="11">
        <v>0</v>
      </c>
      <c r="CQ255" s="49">
        <f t="shared" si="1949"/>
        <v>0</v>
      </c>
      <c r="CR255" s="48">
        <v>0</v>
      </c>
      <c r="CS255" s="11">
        <v>0</v>
      </c>
      <c r="CT255" s="49">
        <f t="shared" si="1950"/>
        <v>0</v>
      </c>
      <c r="CU255" s="80">
        <v>38.11309</v>
      </c>
      <c r="CV255" s="11">
        <v>3476.9279999999999</v>
      </c>
      <c r="CW255" s="49">
        <f t="shared" si="1951"/>
        <v>91226.610070188486</v>
      </c>
      <c r="CX255" s="48">
        <v>0</v>
      </c>
      <c r="CY255" s="11">
        <v>0</v>
      </c>
      <c r="CZ255" s="49">
        <f t="shared" si="1952"/>
        <v>0</v>
      </c>
      <c r="DA255" s="48">
        <v>0</v>
      </c>
      <c r="DB255" s="11">
        <v>0</v>
      </c>
      <c r="DC255" s="49">
        <f t="shared" si="1953"/>
        <v>0</v>
      </c>
      <c r="DD255" s="48">
        <v>0</v>
      </c>
      <c r="DE255" s="11">
        <v>0</v>
      </c>
      <c r="DF255" s="49">
        <f t="shared" si="1954"/>
        <v>0</v>
      </c>
      <c r="DG255" s="48">
        <v>0</v>
      </c>
      <c r="DH255" s="11">
        <v>0</v>
      </c>
      <c r="DI255" s="49">
        <f t="shared" si="1955"/>
        <v>0</v>
      </c>
      <c r="DJ255" s="48">
        <v>0</v>
      </c>
      <c r="DK255" s="11">
        <v>0</v>
      </c>
      <c r="DL255" s="49">
        <f t="shared" si="1956"/>
        <v>0</v>
      </c>
      <c r="DM255" s="48">
        <v>0</v>
      </c>
      <c r="DN255" s="11">
        <v>0</v>
      </c>
      <c r="DO255" s="49">
        <f t="shared" si="1957"/>
        <v>0</v>
      </c>
      <c r="DP255" s="48">
        <v>0</v>
      </c>
      <c r="DQ255" s="11">
        <v>0</v>
      </c>
      <c r="DR255" s="49">
        <f t="shared" si="1958"/>
        <v>0</v>
      </c>
      <c r="DS255" s="80">
        <v>0.20499999999999999</v>
      </c>
      <c r="DT255" s="11">
        <v>0.89600000000000002</v>
      </c>
      <c r="DU255" s="49">
        <f t="shared" si="1959"/>
        <v>4370.7317073170734</v>
      </c>
      <c r="DV255" s="48">
        <v>0</v>
      </c>
      <c r="DW255" s="11">
        <v>0</v>
      </c>
      <c r="DX255" s="49">
        <f t="shared" si="1960"/>
        <v>0</v>
      </c>
      <c r="DY255" s="48">
        <v>0</v>
      </c>
      <c r="DZ255" s="11">
        <v>0</v>
      </c>
      <c r="EA255" s="49">
        <f t="shared" si="1961"/>
        <v>0</v>
      </c>
      <c r="EB255" s="48">
        <v>0</v>
      </c>
      <c r="EC255" s="11">
        <v>0</v>
      </c>
      <c r="ED255" s="49">
        <f t="shared" si="1962"/>
        <v>0</v>
      </c>
      <c r="EE255" s="48">
        <v>0</v>
      </c>
      <c r="EF255" s="11">
        <v>0</v>
      </c>
      <c r="EG255" s="49">
        <f t="shared" si="1963"/>
        <v>0</v>
      </c>
      <c r="EH255" s="48">
        <v>0</v>
      </c>
      <c r="EI255" s="11">
        <v>0</v>
      </c>
      <c r="EJ255" s="49">
        <f t="shared" si="1964"/>
        <v>0</v>
      </c>
      <c r="EK255" s="48">
        <v>0</v>
      </c>
      <c r="EL255" s="11">
        <v>0</v>
      </c>
      <c r="EM255" s="49">
        <f t="shared" si="1965"/>
        <v>0</v>
      </c>
      <c r="EN255" s="80">
        <v>0.15121000000000001</v>
      </c>
      <c r="EO255" s="11">
        <v>13.811999999999999</v>
      </c>
      <c r="EP255" s="49">
        <f t="shared" si="1966"/>
        <v>91343.165134581039</v>
      </c>
      <c r="EQ255" s="80">
        <v>95.37163000000001</v>
      </c>
      <c r="ER255" s="11">
        <v>9128.0339999999997</v>
      </c>
      <c r="ES255" s="49">
        <f t="shared" si="1967"/>
        <v>95710.160348522913</v>
      </c>
      <c r="ET255" s="48">
        <v>0</v>
      </c>
      <c r="EU255" s="11">
        <v>0</v>
      </c>
      <c r="EV255" s="49">
        <f t="shared" si="1968"/>
        <v>0</v>
      </c>
      <c r="EW255" s="48">
        <v>0</v>
      </c>
      <c r="EX255" s="11">
        <v>0</v>
      </c>
      <c r="EY255" s="49">
        <f t="shared" si="1969"/>
        <v>0</v>
      </c>
      <c r="EZ255" s="48">
        <v>0</v>
      </c>
      <c r="FA255" s="11">
        <v>0</v>
      </c>
      <c r="FB255" s="49">
        <f t="shared" si="1970"/>
        <v>0</v>
      </c>
      <c r="FC255" s="48">
        <v>0</v>
      </c>
      <c r="FD255" s="11">
        <v>0</v>
      </c>
      <c r="FE255" s="49">
        <f t="shared" si="1971"/>
        <v>0</v>
      </c>
      <c r="FF255" s="48">
        <v>0</v>
      </c>
      <c r="FG255" s="11">
        <v>0</v>
      </c>
      <c r="FH255" s="49">
        <f t="shared" si="1972"/>
        <v>0</v>
      </c>
      <c r="FI255" s="48">
        <v>0</v>
      </c>
      <c r="FJ255" s="11">
        <v>0</v>
      </c>
      <c r="FK255" s="49">
        <f t="shared" si="1973"/>
        <v>0</v>
      </c>
      <c r="FL255" s="48">
        <v>0</v>
      </c>
      <c r="FM255" s="11">
        <v>0</v>
      </c>
      <c r="FN255" s="49">
        <f t="shared" si="1974"/>
        <v>0</v>
      </c>
      <c r="FO255" s="48">
        <v>0</v>
      </c>
      <c r="FP255" s="11">
        <v>0</v>
      </c>
      <c r="FQ255" s="49">
        <f t="shared" si="1975"/>
        <v>0</v>
      </c>
      <c r="FR255" s="48">
        <v>0</v>
      </c>
      <c r="FS255" s="11">
        <v>0</v>
      </c>
      <c r="FT255" s="49">
        <f t="shared" si="1976"/>
        <v>0</v>
      </c>
      <c r="FU255" s="48">
        <v>0</v>
      </c>
      <c r="FV255" s="11">
        <v>0</v>
      </c>
      <c r="FW255" s="49">
        <f t="shared" si="1977"/>
        <v>0</v>
      </c>
      <c r="FX255" s="48">
        <v>0</v>
      </c>
      <c r="FY255" s="11">
        <v>0</v>
      </c>
      <c r="FZ255" s="49">
        <f t="shared" si="1978"/>
        <v>0</v>
      </c>
      <c r="GA255" s="48">
        <v>0</v>
      </c>
      <c r="GB255" s="11">
        <v>0</v>
      </c>
      <c r="GC255" s="49">
        <f t="shared" si="1979"/>
        <v>0</v>
      </c>
      <c r="GD255" s="80">
        <v>60.379199999999997</v>
      </c>
      <c r="GE255" s="11">
        <v>7031.4750000000004</v>
      </c>
      <c r="GF255" s="49">
        <f t="shared" si="1980"/>
        <v>116455.25280228954</v>
      </c>
      <c r="GG255" s="48">
        <v>0</v>
      </c>
      <c r="GH255" s="11">
        <v>0</v>
      </c>
      <c r="GI255" s="49">
        <f t="shared" si="1981"/>
        <v>0</v>
      </c>
      <c r="GJ255" s="80">
        <v>5.0000000000000001E-4</v>
      </c>
      <c r="GK255" s="11">
        <v>0.5</v>
      </c>
      <c r="GL255" s="49">
        <f t="shared" si="1982"/>
        <v>1000000</v>
      </c>
      <c r="GM255" s="80">
        <v>33.398400000000002</v>
      </c>
      <c r="GN255" s="11">
        <v>6131.143</v>
      </c>
      <c r="GO255" s="49">
        <f t="shared" si="1983"/>
        <v>183575.9497460956</v>
      </c>
      <c r="GP255" s="48">
        <v>0</v>
      </c>
      <c r="GQ255" s="11">
        <v>0</v>
      </c>
      <c r="GR255" s="49">
        <f t="shared" si="1984"/>
        <v>0</v>
      </c>
      <c r="GS255" s="80">
        <v>0.2</v>
      </c>
      <c r="GT255" s="11">
        <v>47.579000000000001</v>
      </c>
      <c r="GU255" s="49">
        <f t="shared" si="1985"/>
        <v>237894.99999999997</v>
      </c>
      <c r="GV255" s="48">
        <v>0</v>
      </c>
      <c r="GW255" s="11">
        <v>0</v>
      </c>
      <c r="GX255" s="49">
        <f t="shared" si="1986"/>
        <v>0</v>
      </c>
      <c r="GY255" s="48">
        <v>0</v>
      </c>
      <c r="GZ255" s="11">
        <v>0</v>
      </c>
      <c r="HA255" s="49">
        <f t="shared" si="1987"/>
        <v>0</v>
      </c>
      <c r="HB255" s="48">
        <v>0</v>
      </c>
      <c r="HC255" s="11">
        <v>0</v>
      </c>
      <c r="HD255" s="49">
        <f t="shared" si="1988"/>
        <v>0</v>
      </c>
      <c r="HE255" s="48">
        <v>0</v>
      </c>
      <c r="HF255" s="11">
        <v>0</v>
      </c>
      <c r="HG255" s="49">
        <f t="shared" si="1989"/>
        <v>0</v>
      </c>
      <c r="HH255" s="48">
        <v>0</v>
      </c>
      <c r="HI255" s="11">
        <v>0</v>
      </c>
      <c r="HJ255" s="49">
        <f t="shared" si="1990"/>
        <v>0</v>
      </c>
      <c r="HK255" s="48">
        <v>0</v>
      </c>
      <c r="HL255" s="11">
        <v>0</v>
      </c>
      <c r="HM255" s="49">
        <f t="shared" si="1991"/>
        <v>0</v>
      </c>
      <c r="HN255" s="48">
        <v>0</v>
      </c>
      <c r="HO255" s="11">
        <v>0</v>
      </c>
      <c r="HP255" s="49">
        <f t="shared" si="1992"/>
        <v>0</v>
      </c>
      <c r="HQ255" s="48">
        <v>0</v>
      </c>
      <c r="HR255" s="11">
        <v>0</v>
      </c>
      <c r="HS255" s="49">
        <f t="shared" si="1993"/>
        <v>0</v>
      </c>
      <c r="HT255" s="80">
        <v>0.3372</v>
      </c>
      <c r="HU255" s="11">
        <v>23.719000000000001</v>
      </c>
      <c r="HV255" s="49">
        <f t="shared" si="1994"/>
        <v>70341.043890865956</v>
      </c>
      <c r="HW255" s="80">
        <v>0.36799999999999999</v>
      </c>
      <c r="HX255" s="11">
        <v>863.38099999999997</v>
      </c>
      <c r="HY255" s="49">
        <f t="shared" si="1995"/>
        <v>2346144.0217391304</v>
      </c>
      <c r="HZ255" s="80">
        <v>3.6999999999999998E-2</v>
      </c>
      <c r="IA255" s="11">
        <v>8.0709999999999997</v>
      </c>
      <c r="IB255" s="49">
        <f t="shared" si="1996"/>
        <v>218135.13513513512</v>
      </c>
      <c r="IC255" s="48"/>
      <c r="ID255" s="11"/>
      <c r="IE255" s="49"/>
      <c r="IF255" s="48"/>
      <c r="IG255" s="11"/>
      <c r="IH255" s="49"/>
      <c r="II255" s="48"/>
      <c r="IJ255" s="11"/>
      <c r="IK255" s="49"/>
      <c r="IL255" s="48"/>
      <c r="IM255" s="11"/>
      <c r="IN255" s="49"/>
      <c r="IO255" s="48"/>
      <c r="IP255" s="11"/>
      <c r="IQ255" s="49"/>
      <c r="IR255" s="80">
        <v>1.65</v>
      </c>
      <c r="IS255" s="11">
        <v>4.7</v>
      </c>
      <c r="IT255" s="49">
        <f t="shared" si="1997"/>
        <v>2848.4848484848485</v>
      </c>
      <c r="IU255" s="10">
        <f t="shared" si="1999"/>
        <v>342.85572999999994</v>
      </c>
      <c r="IV255" s="15">
        <f t="shared" si="2000"/>
        <v>42291.326000000001</v>
      </c>
    </row>
    <row r="256" spans="1:256" x14ac:dyDescent="0.3">
      <c r="A256" s="64">
        <v>2023</v>
      </c>
      <c r="B256" s="65" t="s">
        <v>8</v>
      </c>
      <c r="C256" s="48">
        <v>0</v>
      </c>
      <c r="D256" s="11">
        <v>0</v>
      </c>
      <c r="E256" s="49">
        <f>IF(C256=0,0,D256/C256*1000)</f>
        <v>0</v>
      </c>
      <c r="F256" s="48">
        <v>0</v>
      </c>
      <c r="G256" s="11">
        <v>0</v>
      </c>
      <c r="H256" s="49">
        <f t="shared" si="1920"/>
        <v>0</v>
      </c>
      <c r="I256" s="48">
        <v>0</v>
      </c>
      <c r="J256" s="11">
        <v>0</v>
      </c>
      <c r="K256" s="49">
        <f t="shared" si="1921"/>
        <v>0</v>
      </c>
      <c r="L256" s="80">
        <v>0.9</v>
      </c>
      <c r="M256" s="11">
        <v>41.48</v>
      </c>
      <c r="N256" s="49">
        <f t="shared" si="1922"/>
        <v>46088.888888888883</v>
      </c>
      <c r="O256" s="48">
        <v>0</v>
      </c>
      <c r="P256" s="11">
        <v>0</v>
      </c>
      <c r="Q256" s="49">
        <f t="shared" si="1923"/>
        <v>0</v>
      </c>
      <c r="R256" s="80">
        <v>25.689130000000002</v>
      </c>
      <c r="S256" s="11">
        <v>1892.752</v>
      </c>
      <c r="T256" s="49">
        <f t="shared" si="1924"/>
        <v>73679.1008492697</v>
      </c>
      <c r="U256" s="48">
        <v>0</v>
      </c>
      <c r="V256" s="11">
        <v>0</v>
      </c>
      <c r="W256" s="49">
        <f t="shared" si="1925"/>
        <v>0</v>
      </c>
      <c r="X256" s="80">
        <v>2.4</v>
      </c>
      <c r="Y256" s="11">
        <v>397.911</v>
      </c>
      <c r="Z256" s="49">
        <f t="shared" si="1926"/>
        <v>165796.25000000003</v>
      </c>
      <c r="AA256" s="48">
        <v>0</v>
      </c>
      <c r="AB256" s="11">
        <v>0</v>
      </c>
      <c r="AC256" s="49">
        <f t="shared" si="1927"/>
        <v>0</v>
      </c>
      <c r="AD256" s="48">
        <v>0</v>
      </c>
      <c r="AE256" s="11">
        <v>0</v>
      </c>
      <c r="AF256" s="49">
        <f t="shared" si="1928"/>
        <v>0</v>
      </c>
      <c r="AG256" s="48">
        <v>0</v>
      </c>
      <c r="AH256" s="11">
        <v>0</v>
      </c>
      <c r="AI256" s="49">
        <f t="shared" si="1929"/>
        <v>0</v>
      </c>
      <c r="AJ256" s="48">
        <v>0</v>
      </c>
      <c r="AK256" s="11">
        <v>0</v>
      </c>
      <c r="AL256" s="49">
        <f t="shared" si="1930"/>
        <v>0</v>
      </c>
      <c r="AM256" s="80">
        <v>3.3839999999999999</v>
      </c>
      <c r="AN256" s="11">
        <v>345.04399999999998</v>
      </c>
      <c r="AO256" s="49">
        <f t="shared" si="1931"/>
        <v>101963.35697399528</v>
      </c>
      <c r="AP256" s="80">
        <v>0.17</v>
      </c>
      <c r="AQ256" s="11">
        <v>0.85</v>
      </c>
      <c r="AR256" s="49">
        <f t="shared" si="1932"/>
        <v>4999.9999999999991</v>
      </c>
      <c r="AS256" s="48">
        <v>0</v>
      </c>
      <c r="AT256" s="11">
        <v>0</v>
      </c>
      <c r="AU256" s="49">
        <f t="shared" si="1933"/>
        <v>0</v>
      </c>
      <c r="AV256" s="48">
        <v>0</v>
      </c>
      <c r="AW256" s="11">
        <v>0</v>
      </c>
      <c r="AX256" s="49">
        <f t="shared" si="1934"/>
        <v>0</v>
      </c>
      <c r="AY256" s="80">
        <v>48</v>
      </c>
      <c r="AZ256" s="11">
        <v>4181.2330000000002</v>
      </c>
      <c r="BA256" s="49">
        <f t="shared" si="1935"/>
        <v>87109.020833333328</v>
      </c>
      <c r="BB256" s="48">
        <v>0</v>
      </c>
      <c r="BC256" s="11">
        <v>0</v>
      </c>
      <c r="BD256" s="49">
        <f t="shared" si="1936"/>
        <v>0</v>
      </c>
      <c r="BE256" s="80">
        <v>6.0579499999999999</v>
      </c>
      <c r="BF256" s="11">
        <v>1243.058</v>
      </c>
      <c r="BG256" s="49">
        <f t="shared" si="1937"/>
        <v>205194.49648808592</v>
      </c>
      <c r="BH256" s="48">
        <v>0</v>
      </c>
      <c r="BI256" s="11">
        <v>0</v>
      </c>
      <c r="BJ256" s="49">
        <f t="shared" si="1938"/>
        <v>0</v>
      </c>
      <c r="BK256" s="80">
        <v>49.492980000000003</v>
      </c>
      <c r="BL256" s="11">
        <v>5494.6080000000002</v>
      </c>
      <c r="BM256" s="49">
        <f t="shared" si="1939"/>
        <v>111017.9261786217</v>
      </c>
      <c r="BN256" s="48">
        <v>0</v>
      </c>
      <c r="BO256" s="11">
        <v>0</v>
      </c>
      <c r="BP256" s="49">
        <f t="shared" si="1940"/>
        <v>0</v>
      </c>
      <c r="BQ256" s="80">
        <v>50.864760000000004</v>
      </c>
      <c r="BR256" s="11">
        <v>4760.7809999999999</v>
      </c>
      <c r="BS256" s="49">
        <f t="shared" si="1941"/>
        <v>93596.843865969277</v>
      </c>
      <c r="BT256" s="48">
        <v>0</v>
      </c>
      <c r="BU256" s="11">
        <v>0</v>
      </c>
      <c r="BV256" s="49">
        <f t="shared" si="1942"/>
        <v>0</v>
      </c>
      <c r="BW256" s="48">
        <v>0</v>
      </c>
      <c r="BX256" s="11">
        <v>0</v>
      </c>
      <c r="BY256" s="49">
        <f t="shared" si="1943"/>
        <v>0</v>
      </c>
      <c r="BZ256" s="48">
        <v>0</v>
      </c>
      <c r="CA256" s="11">
        <v>0</v>
      </c>
      <c r="CB256" s="49">
        <f t="shared" si="1944"/>
        <v>0</v>
      </c>
      <c r="CC256" s="48">
        <v>0</v>
      </c>
      <c r="CD256" s="11">
        <v>0</v>
      </c>
      <c r="CE256" s="49">
        <f t="shared" si="1945"/>
        <v>0</v>
      </c>
      <c r="CF256" s="48">
        <v>0</v>
      </c>
      <c r="CG256" s="11">
        <v>0</v>
      </c>
      <c r="CH256" s="49">
        <f t="shared" si="1946"/>
        <v>0</v>
      </c>
      <c r="CI256" s="80">
        <v>0.12</v>
      </c>
      <c r="CJ256" s="11">
        <v>2.6989999999999998</v>
      </c>
      <c r="CK256" s="49">
        <f t="shared" si="1947"/>
        <v>22491.666666666668</v>
      </c>
      <c r="CL256" s="48">
        <v>0</v>
      </c>
      <c r="CM256" s="11">
        <v>0</v>
      </c>
      <c r="CN256" s="49">
        <f t="shared" si="1948"/>
        <v>0</v>
      </c>
      <c r="CO256" s="48">
        <v>0</v>
      </c>
      <c r="CP256" s="11">
        <v>0</v>
      </c>
      <c r="CQ256" s="49">
        <f t="shared" si="1949"/>
        <v>0</v>
      </c>
      <c r="CR256" s="48">
        <v>0</v>
      </c>
      <c r="CS256" s="11">
        <v>0</v>
      </c>
      <c r="CT256" s="49">
        <f t="shared" si="1950"/>
        <v>0</v>
      </c>
      <c r="CU256" s="80">
        <v>10.246979999999999</v>
      </c>
      <c r="CV256" s="11">
        <v>945.26199999999994</v>
      </c>
      <c r="CW256" s="49">
        <f t="shared" si="1951"/>
        <v>92247.862296988969</v>
      </c>
      <c r="CX256" s="48">
        <v>0</v>
      </c>
      <c r="CY256" s="11">
        <v>0</v>
      </c>
      <c r="CZ256" s="49">
        <f t="shared" si="1952"/>
        <v>0</v>
      </c>
      <c r="DA256" s="48">
        <v>0</v>
      </c>
      <c r="DB256" s="11">
        <v>0</v>
      </c>
      <c r="DC256" s="49">
        <f t="shared" si="1953"/>
        <v>0</v>
      </c>
      <c r="DD256" s="48">
        <v>0</v>
      </c>
      <c r="DE256" s="11">
        <v>0</v>
      </c>
      <c r="DF256" s="49">
        <f t="shared" si="1954"/>
        <v>0</v>
      </c>
      <c r="DG256" s="48">
        <v>0</v>
      </c>
      <c r="DH256" s="11">
        <v>0</v>
      </c>
      <c r="DI256" s="49">
        <f t="shared" si="1955"/>
        <v>0</v>
      </c>
      <c r="DJ256" s="48">
        <v>0</v>
      </c>
      <c r="DK256" s="11">
        <v>0</v>
      </c>
      <c r="DL256" s="49">
        <f t="shared" si="1956"/>
        <v>0</v>
      </c>
      <c r="DM256" s="48">
        <v>0</v>
      </c>
      <c r="DN256" s="11">
        <v>0</v>
      </c>
      <c r="DO256" s="49">
        <f t="shared" si="1957"/>
        <v>0</v>
      </c>
      <c r="DP256" s="48">
        <v>0</v>
      </c>
      <c r="DQ256" s="11">
        <v>0</v>
      </c>
      <c r="DR256" s="49">
        <f t="shared" si="1958"/>
        <v>0</v>
      </c>
      <c r="DS256" s="80">
        <v>0.13</v>
      </c>
      <c r="DT256" s="11">
        <v>0.81499999999999995</v>
      </c>
      <c r="DU256" s="49">
        <f t="shared" si="1959"/>
        <v>6269.2307692307686</v>
      </c>
      <c r="DV256" s="80">
        <v>11.6</v>
      </c>
      <c r="DW256" s="11">
        <v>984.27499999999998</v>
      </c>
      <c r="DX256" s="49">
        <f t="shared" si="1960"/>
        <v>84851.293103448275</v>
      </c>
      <c r="DY256" s="48">
        <v>0</v>
      </c>
      <c r="DZ256" s="11">
        <v>0</v>
      </c>
      <c r="EA256" s="49">
        <f t="shared" si="1961"/>
        <v>0</v>
      </c>
      <c r="EB256" s="48">
        <v>0</v>
      </c>
      <c r="EC256" s="11">
        <v>0</v>
      </c>
      <c r="ED256" s="49">
        <f t="shared" si="1962"/>
        <v>0</v>
      </c>
      <c r="EE256" s="48">
        <v>0</v>
      </c>
      <c r="EF256" s="11">
        <v>0</v>
      </c>
      <c r="EG256" s="49">
        <f t="shared" si="1963"/>
        <v>0</v>
      </c>
      <c r="EH256" s="48">
        <v>0</v>
      </c>
      <c r="EI256" s="11">
        <v>0</v>
      </c>
      <c r="EJ256" s="49">
        <f t="shared" si="1964"/>
        <v>0</v>
      </c>
      <c r="EK256" s="48">
        <v>0</v>
      </c>
      <c r="EL256" s="11">
        <v>0</v>
      </c>
      <c r="EM256" s="49">
        <f t="shared" si="1965"/>
        <v>0</v>
      </c>
      <c r="EN256" s="48">
        <v>0</v>
      </c>
      <c r="EO256" s="11">
        <v>0</v>
      </c>
      <c r="EP256" s="49">
        <f t="shared" si="1966"/>
        <v>0</v>
      </c>
      <c r="EQ256" s="80">
        <v>63.607660000000003</v>
      </c>
      <c r="ER256" s="11">
        <v>7313.85</v>
      </c>
      <c r="ES256" s="49">
        <f t="shared" si="1967"/>
        <v>114983.79283249848</v>
      </c>
      <c r="ET256" s="48">
        <v>0</v>
      </c>
      <c r="EU256" s="11">
        <v>0</v>
      </c>
      <c r="EV256" s="49">
        <f t="shared" si="1968"/>
        <v>0</v>
      </c>
      <c r="EW256" s="48">
        <v>0</v>
      </c>
      <c r="EX256" s="11">
        <v>0</v>
      </c>
      <c r="EY256" s="49">
        <f t="shared" si="1969"/>
        <v>0</v>
      </c>
      <c r="EZ256" s="48">
        <v>0</v>
      </c>
      <c r="FA256" s="11">
        <v>0</v>
      </c>
      <c r="FB256" s="49">
        <f t="shared" si="1970"/>
        <v>0</v>
      </c>
      <c r="FC256" s="48">
        <v>0</v>
      </c>
      <c r="FD256" s="11">
        <v>0</v>
      </c>
      <c r="FE256" s="49">
        <f t="shared" si="1971"/>
        <v>0</v>
      </c>
      <c r="FF256" s="48">
        <v>0</v>
      </c>
      <c r="FG256" s="11">
        <v>0</v>
      </c>
      <c r="FH256" s="49">
        <f t="shared" si="1972"/>
        <v>0</v>
      </c>
      <c r="FI256" s="48">
        <v>0</v>
      </c>
      <c r="FJ256" s="11">
        <v>0</v>
      </c>
      <c r="FK256" s="49">
        <f t="shared" si="1973"/>
        <v>0</v>
      </c>
      <c r="FL256" s="48">
        <v>0</v>
      </c>
      <c r="FM256" s="11">
        <v>0</v>
      </c>
      <c r="FN256" s="49">
        <f t="shared" si="1974"/>
        <v>0</v>
      </c>
      <c r="FO256" s="48">
        <v>0</v>
      </c>
      <c r="FP256" s="11">
        <v>0</v>
      </c>
      <c r="FQ256" s="49">
        <f t="shared" si="1975"/>
        <v>0</v>
      </c>
      <c r="FR256" s="48">
        <v>0</v>
      </c>
      <c r="FS256" s="11">
        <v>0</v>
      </c>
      <c r="FT256" s="49">
        <f t="shared" si="1976"/>
        <v>0</v>
      </c>
      <c r="FU256" s="48">
        <v>0</v>
      </c>
      <c r="FV256" s="11">
        <v>0</v>
      </c>
      <c r="FW256" s="49">
        <f t="shared" si="1977"/>
        <v>0</v>
      </c>
      <c r="FX256" s="48">
        <v>0</v>
      </c>
      <c r="FY256" s="11">
        <v>0</v>
      </c>
      <c r="FZ256" s="49">
        <f t="shared" si="1978"/>
        <v>0</v>
      </c>
      <c r="GA256" s="48">
        <v>0</v>
      </c>
      <c r="GB256" s="11">
        <v>0</v>
      </c>
      <c r="GC256" s="49">
        <f t="shared" si="1979"/>
        <v>0</v>
      </c>
      <c r="GD256" s="80">
        <v>12.214799999999999</v>
      </c>
      <c r="GE256" s="11">
        <v>1580.28</v>
      </c>
      <c r="GF256" s="49">
        <f t="shared" si="1980"/>
        <v>129374.20178799491</v>
      </c>
      <c r="GG256" s="48">
        <v>0</v>
      </c>
      <c r="GH256" s="11">
        <v>0</v>
      </c>
      <c r="GI256" s="49">
        <f t="shared" si="1981"/>
        <v>0</v>
      </c>
      <c r="GJ256" s="48">
        <v>0</v>
      </c>
      <c r="GK256" s="11">
        <v>0</v>
      </c>
      <c r="GL256" s="49">
        <f t="shared" si="1982"/>
        <v>0</v>
      </c>
      <c r="GM256" s="48">
        <v>0</v>
      </c>
      <c r="GN256" s="11">
        <v>0</v>
      </c>
      <c r="GO256" s="49">
        <f t="shared" si="1983"/>
        <v>0</v>
      </c>
      <c r="GP256" s="48">
        <v>0</v>
      </c>
      <c r="GQ256" s="11">
        <v>0</v>
      </c>
      <c r="GR256" s="49">
        <f t="shared" si="1984"/>
        <v>0</v>
      </c>
      <c r="GS256" s="48">
        <v>0</v>
      </c>
      <c r="GT256" s="11">
        <v>0</v>
      </c>
      <c r="GU256" s="49">
        <f t="shared" si="1985"/>
        <v>0</v>
      </c>
      <c r="GV256" s="48">
        <v>0</v>
      </c>
      <c r="GW256" s="11">
        <v>0</v>
      </c>
      <c r="GX256" s="49">
        <f t="shared" si="1986"/>
        <v>0</v>
      </c>
      <c r="GY256" s="48">
        <v>0</v>
      </c>
      <c r="GZ256" s="11">
        <v>0</v>
      </c>
      <c r="HA256" s="49">
        <f t="shared" si="1987"/>
        <v>0</v>
      </c>
      <c r="HB256" s="48">
        <v>0</v>
      </c>
      <c r="HC256" s="11">
        <v>0</v>
      </c>
      <c r="HD256" s="49">
        <f t="shared" si="1988"/>
        <v>0</v>
      </c>
      <c r="HE256" s="48">
        <v>0</v>
      </c>
      <c r="HF256" s="11">
        <v>0</v>
      </c>
      <c r="HG256" s="49">
        <f t="shared" si="1989"/>
        <v>0</v>
      </c>
      <c r="HH256" s="48">
        <v>0</v>
      </c>
      <c r="HI256" s="11">
        <v>0</v>
      </c>
      <c r="HJ256" s="49">
        <f t="shared" si="1990"/>
        <v>0</v>
      </c>
      <c r="HK256" s="48">
        <v>0</v>
      </c>
      <c r="HL256" s="11">
        <v>0</v>
      </c>
      <c r="HM256" s="49">
        <f t="shared" si="1991"/>
        <v>0</v>
      </c>
      <c r="HN256" s="48">
        <v>0</v>
      </c>
      <c r="HO256" s="11">
        <v>0</v>
      </c>
      <c r="HP256" s="49">
        <f t="shared" si="1992"/>
        <v>0</v>
      </c>
      <c r="HQ256" s="48">
        <v>0</v>
      </c>
      <c r="HR256" s="11">
        <v>0</v>
      </c>
      <c r="HS256" s="49">
        <f t="shared" si="1993"/>
        <v>0</v>
      </c>
      <c r="HT256" s="80">
        <v>21.145720000000001</v>
      </c>
      <c r="HU256" s="11">
        <v>1480.645</v>
      </c>
      <c r="HV256" s="49">
        <f t="shared" si="1994"/>
        <v>70021.025531407766</v>
      </c>
      <c r="HW256" s="80">
        <v>8.2545099999999998</v>
      </c>
      <c r="HX256" s="11">
        <v>568.56100000000004</v>
      </c>
      <c r="HY256" s="49">
        <f t="shared" si="1995"/>
        <v>68878.831087490355</v>
      </c>
      <c r="HZ256" s="80">
        <v>4.0100000000000004E-2</v>
      </c>
      <c r="IA256" s="11">
        <v>2.306</v>
      </c>
      <c r="IB256" s="49">
        <f t="shared" si="1996"/>
        <v>57506.234413965081</v>
      </c>
      <c r="IC256" s="48"/>
      <c r="ID256" s="11"/>
      <c r="IE256" s="49"/>
      <c r="IF256" s="48"/>
      <c r="IG256" s="11"/>
      <c r="IH256" s="49"/>
      <c r="II256" s="48"/>
      <c r="IJ256" s="11"/>
      <c r="IK256" s="49"/>
      <c r="IL256" s="48"/>
      <c r="IM256" s="11"/>
      <c r="IN256" s="49"/>
      <c r="IO256" s="48"/>
      <c r="IP256" s="11"/>
      <c r="IQ256" s="49"/>
      <c r="IR256" s="48">
        <v>0</v>
      </c>
      <c r="IS256" s="11">
        <v>0</v>
      </c>
      <c r="IT256" s="49">
        <f t="shared" si="1997"/>
        <v>0</v>
      </c>
      <c r="IU256" s="10">
        <f t="shared" si="1999"/>
        <v>314.31858999999997</v>
      </c>
      <c r="IV256" s="15">
        <f t="shared" si="2000"/>
        <v>31236.410000000003</v>
      </c>
    </row>
    <row r="257" spans="1:256" x14ac:dyDescent="0.3">
      <c r="A257" s="64">
        <v>2023</v>
      </c>
      <c r="B257" s="49" t="s">
        <v>9</v>
      </c>
      <c r="C257" s="48">
        <v>0</v>
      </c>
      <c r="D257" s="11">
        <v>0</v>
      </c>
      <c r="E257" s="49">
        <f t="shared" ref="E257:E264" si="2001">IF(C257=0,0,D257/C257*1000)</f>
        <v>0</v>
      </c>
      <c r="F257" s="48">
        <v>0</v>
      </c>
      <c r="G257" s="11">
        <v>0</v>
      </c>
      <c r="H257" s="49">
        <f t="shared" si="1920"/>
        <v>0</v>
      </c>
      <c r="I257" s="48">
        <v>0</v>
      </c>
      <c r="J257" s="11">
        <v>0</v>
      </c>
      <c r="K257" s="49">
        <f t="shared" si="1921"/>
        <v>0</v>
      </c>
      <c r="L257" s="48">
        <v>0</v>
      </c>
      <c r="M257" s="11">
        <v>0</v>
      </c>
      <c r="N257" s="49">
        <f t="shared" si="1922"/>
        <v>0</v>
      </c>
      <c r="O257" s="48">
        <v>0</v>
      </c>
      <c r="P257" s="11">
        <v>0</v>
      </c>
      <c r="Q257" s="49">
        <f t="shared" si="1923"/>
        <v>0</v>
      </c>
      <c r="R257" s="80">
        <v>2.85</v>
      </c>
      <c r="S257" s="11">
        <v>234.601</v>
      </c>
      <c r="T257" s="49">
        <f t="shared" si="1924"/>
        <v>82316.140350877191</v>
      </c>
      <c r="U257" s="48">
        <v>0</v>
      </c>
      <c r="V257" s="11">
        <v>0</v>
      </c>
      <c r="W257" s="49">
        <f t="shared" si="1925"/>
        <v>0</v>
      </c>
      <c r="X257" s="80">
        <v>96.556029999999993</v>
      </c>
      <c r="Y257" s="11">
        <v>3870.9989999999998</v>
      </c>
      <c r="Z257" s="49">
        <f t="shared" si="1926"/>
        <v>40090.701740740587</v>
      </c>
      <c r="AA257" s="48">
        <v>0</v>
      </c>
      <c r="AB257" s="11">
        <v>0</v>
      </c>
      <c r="AC257" s="49">
        <f t="shared" si="1927"/>
        <v>0</v>
      </c>
      <c r="AD257" s="48">
        <v>0</v>
      </c>
      <c r="AE257" s="11">
        <v>0</v>
      </c>
      <c r="AF257" s="49">
        <f t="shared" si="1928"/>
        <v>0</v>
      </c>
      <c r="AG257" s="48">
        <v>0</v>
      </c>
      <c r="AH257" s="11">
        <v>0</v>
      </c>
      <c r="AI257" s="49">
        <f t="shared" si="1929"/>
        <v>0</v>
      </c>
      <c r="AJ257" s="48">
        <v>0</v>
      </c>
      <c r="AK257" s="11">
        <v>0</v>
      </c>
      <c r="AL257" s="49">
        <f t="shared" si="1930"/>
        <v>0</v>
      </c>
      <c r="AM257" s="80">
        <v>2.464</v>
      </c>
      <c r="AN257" s="11">
        <v>4.915</v>
      </c>
      <c r="AO257" s="49">
        <f t="shared" si="1931"/>
        <v>1994.7240259740261</v>
      </c>
      <c r="AP257" s="80">
        <v>0.02</v>
      </c>
      <c r="AQ257" s="11">
        <v>0.25</v>
      </c>
      <c r="AR257" s="49">
        <f t="shared" si="1932"/>
        <v>12500</v>
      </c>
      <c r="AS257" s="48">
        <v>0</v>
      </c>
      <c r="AT257" s="11">
        <v>0</v>
      </c>
      <c r="AU257" s="49">
        <f t="shared" si="1933"/>
        <v>0</v>
      </c>
      <c r="AV257" s="48">
        <v>0</v>
      </c>
      <c r="AW257" s="11">
        <v>0</v>
      </c>
      <c r="AX257" s="49">
        <f t="shared" si="1934"/>
        <v>0</v>
      </c>
      <c r="AY257" s="80">
        <v>132.8356</v>
      </c>
      <c r="AZ257" s="11">
        <v>13903.501</v>
      </c>
      <c r="BA257" s="49">
        <f t="shared" si="1935"/>
        <v>104666.97933385328</v>
      </c>
      <c r="BB257" s="48">
        <v>0</v>
      </c>
      <c r="BC257" s="11">
        <v>0</v>
      </c>
      <c r="BD257" s="49">
        <f t="shared" si="1936"/>
        <v>0</v>
      </c>
      <c r="BE257" s="80">
        <v>21.03246</v>
      </c>
      <c r="BF257" s="11">
        <v>2397.835</v>
      </c>
      <c r="BG257" s="49">
        <f t="shared" si="1937"/>
        <v>114006.39772998498</v>
      </c>
      <c r="BH257" s="48">
        <v>0</v>
      </c>
      <c r="BI257" s="11">
        <v>0</v>
      </c>
      <c r="BJ257" s="49">
        <f t="shared" si="1938"/>
        <v>0</v>
      </c>
      <c r="BK257" s="80">
        <v>16.149999999999999</v>
      </c>
      <c r="BL257" s="11">
        <v>1876.989</v>
      </c>
      <c r="BM257" s="49">
        <f t="shared" si="1939"/>
        <v>116222.22910216718</v>
      </c>
      <c r="BN257" s="48">
        <v>0</v>
      </c>
      <c r="BO257" s="11">
        <v>0</v>
      </c>
      <c r="BP257" s="49">
        <f t="shared" si="1940"/>
        <v>0</v>
      </c>
      <c r="BQ257" s="80">
        <v>9.524799999999999</v>
      </c>
      <c r="BR257" s="11">
        <v>1101.6110000000001</v>
      </c>
      <c r="BS257" s="49">
        <f t="shared" si="1941"/>
        <v>115657.1266588275</v>
      </c>
      <c r="BT257" s="48">
        <v>0</v>
      </c>
      <c r="BU257" s="11">
        <v>0</v>
      </c>
      <c r="BV257" s="49">
        <f t="shared" si="1942"/>
        <v>0</v>
      </c>
      <c r="BW257" s="80">
        <v>26.615299999999998</v>
      </c>
      <c r="BX257" s="11">
        <v>227.642</v>
      </c>
      <c r="BY257" s="49">
        <f t="shared" si="1943"/>
        <v>8553.0503131657351</v>
      </c>
      <c r="BZ257" s="48">
        <v>0</v>
      </c>
      <c r="CA257" s="11">
        <v>0</v>
      </c>
      <c r="CB257" s="49">
        <f t="shared" si="1944"/>
        <v>0</v>
      </c>
      <c r="CC257" s="48">
        <v>0</v>
      </c>
      <c r="CD257" s="11">
        <v>0</v>
      </c>
      <c r="CE257" s="49">
        <f t="shared" si="1945"/>
        <v>0</v>
      </c>
      <c r="CF257" s="80">
        <v>0.63124999999999998</v>
      </c>
      <c r="CG257" s="11">
        <v>192.43199999999999</v>
      </c>
      <c r="CH257" s="49">
        <f t="shared" si="1946"/>
        <v>304842.77227722772</v>
      </c>
      <c r="CI257" s="80">
        <v>0.92400000000000004</v>
      </c>
      <c r="CJ257" s="11">
        <v>30.966999999999999</v>
      </c>
      <c r="CK257" s="49">
        <f t="shared" si="1947"/>
        <v>33514.069264069265</v>
      </c>
      <c r="CL257" s="48">
        <v>0</v>
      </c>
      <c r="CM257" s="11">
        <v>0</v>
      </c>
      <c r="CN257" s="49">
        <f t="shared" si="1948"/>
        <v>0</v>
      </c>
      <c r="CO257" s="48">
        <v>0</v>
      </c>
      <c r="CP257" s="11">
        <v>0</v>
      </c>
      <c r="CQ257" s="49">
        <f t="shared" si="1949"/>
        <v>0</v>
      </c>
      <c r="CR257" s="48">
        <v>0</v>
      </c>
      <c r="CS257" s="11">
        <v>0</v>
      </c>
      <c r="CT257" s="49">
        <f t="shared" si="1950"/>
        <v>0</v>
      </c>
      <c r="CU257" s="80">
        <v>0.26380999999999999</v>
      </c>
      <c r="CV257" s="11">
        <v>90.465000000000003</v>
      </c>
      <c r="CW257" s="49">
        <f t="shared" si="1951"/>
        <v>342917.25105189346</v>
      </c>
      <c r="CX257" s="80">
        <v>6.0199999999999993E-3</v>
      </c>
      <c r="CY257" s="11">
        <v>2.8380000000000001</v>
      </c>
      <c r="CZ257" s="49">
        <f t="shared" si="1952"/>
        <v>471428.57142857148</v>
      </c>
      <c r="DA257" s="48">
        <v>0</v>
      </c>
      <c r="DB257" s="11">
        <v>0</v>
      </c>
      <c r="DC257" s="49">
        <f t="shared" si="1953"/>
        <v>0</v>
      </c>
      <c r="DD257" s="48">
        <v>0</v>
      </c>
      <c r="DE257" s="11">
        <v>0</v>
      </c>
      <c r="DF257" s="49">
        <f t="shared" si="1954"/>
        <v>0</v>
      </c>
      <c r="DG257" s="48">
        <v>0</v>
      </c>
      <c r="DH257" s="11">
        <v>0</v>
      </c>
      <c r="DI257" s="49">
        <f t="shared" si="1955"/>
        <v>0</v>
      </c>
      <c r="DJ257" s="48">
        <v>0</v>
      </c>
      <c r="DK257" s="11">
        <v>0</v>
      </c>
      <c r="DL257" s="49">
        <f t="shared" si="1956"/>
        <v>0</v>
      </c>
      <c r="DM257" s="48">
        <v>0</v>
      </c>
      <c r="DN257" s="11">
        <v>0</v>
      </c>
      <c r="DO257" s="49">
        <f t="shared" si="1957"/>
        <v>0</v>
      </c>
      <c r="DP257" s="48">
        <v>0</v>
      </c>
      <c r="DQ257" s="11">
        <v>0</v>
      </c>
      <c r="DR257" s="49">
        <f t="shared" si="1958"/>
        <v>0</v>
      </c>
      <c r="DS257" s="80">
        <v>0.65500000000000003</v>
      </c>
      <c r="DT257" s="11">
        <v>2.6120000000000001</v>
      </c>
      <c r="DU257" s="49">
        <f t="shared" si="1959"/>
        <v>3987.7862595419847</v>
      </c>
      <c r="DV257" s="80">
        <v>0.19800000000000001</v>
      </c>
      <c r="DW257" s="11">
        <v>7.9450000000000003</v>
      </c>
      <c r="DX257" s="49">
        <f t="shared" si="1960"/>
        <v>40126.262626262622</v>
      </c>
      <c r="DY257" s="48">
        <v>0</v>
      </c>
      <c r="DZ257" s="11">
        <v>0</v>
      </c>
      <c r="EA257" s="49">
        <f t="shared" si="1961"/>
        <v>0</v>
      </c>
      <c r="EB257" s="48">
        <v>0</v>
      </c>
      <c r="EC257" s="11">
        <v>0</v>
      </c>
      <c r="ED257" s="49">
        <f t="shared" si="1962"/>
        <v>0</v>
      </c>
      <c r="EE257" s="48">
        <v>0</v>
      </c>
      <c r="EF257" s="11">
        <v>0</v>
      </c>
      <c r="EG257" s="49">
        <f t="shared" si="1963"/>
        <v>0</v>
      </c>
      <c r="EH257" s="48">
        <v>0</v>
      </c>
      <c r="EI257" s="11">
        <v>0</v>
      </c>
      <c r="EJ257" s="49">
        <f t="shared" si="1964"/>
        <v>0</v>
      </c>
      <c r="EK257" s="48">
        <v>0</v>
      </c>
      <c r="EL257" s="11">
        <v>0</v>
      </c>
      <c r="EM257" s="49">
        <f t="shared" si="1965"/>
        <v>0</v>
      </c>
      <c r="EN257" s="48">
        <v>0</v>
      </c>
      <c r="EO257" s="11">
        <v>0</v>
      </c>
      <c r="EP257" s="49">
        <f t="shared" si="1966"/>
        <v>0</v>
      </c>
      <c r="EQ257" s="80">
        <v>114.4194</v>
      </c>
      <c r="ER257" s="11">
        <v>13362.329</v>
      </c>
      <c r="ES257" s="49">
        <f t="shared" si="1967"/>
        <v>116783.77093395001</v>
      </c>
      <c r="ET257" s="48">
        <v>0</v>
      </c>
      <c r="EU257" s="11">
        <v>0</v>
      </c>
      <c r="EV257" s="49">
        <f t="shared" si="1968"/>
        <v>0</v>
      </c>
      <c r="EW257" s="48">
        <v>0</v>
      </c>
      <c r="EX257" s="11">
        <v>0</v>
      </c>
      <c r="EY257" s="49">
        <f t="shared" si="1969"/>
        <v>0</v>
      </c>
      <c r="EZ257" s="80">
        <v>0.1</v>
      </c>
      <c r="FA257" s="11">
        <v>0.22500000000000001</v>
      </c>
      <c r="FB257" s="49">
        <f t="shared" si="1970"/>
        <v>2250</v>
      </c>
      <c r="FC257" s="48">
        <v>0</v>
      </c>
      <c r="FD257" s="11">
        <v>0</v>
      </c>
      <c r="FE257" s="49">
        <f t="shared" si="1971"/>
        <v>0</v>
      </c>
      <c r="FF257" s="48">
        <v>0</v>
      </c>
      <c r="FG257" s="11">
        <v>0</v>
      </c>
      <c r="FH257" s="49">
        <f t="shared" si="1972"/>
        <v>0</v>
      </c>
      <c r="FI257" s="48">
        <v>0</v>
      </c>
      <c r="FJ257" s="11">
        <v>0</v>
      </c>
      <c r="FK257" s="49">
        <f t="shared" si="1973"/>
        <v>0</v>
      </c>
      <c r="FL257" s="48">
        <v>0</v>
      </c>
      <c r="FM257" s="11">
        <v>0</v>
      </c>
      <c r="FN257" s="49">
        <f t="shared" si="1974"/>
        <v>0</v>
      </c>
      <c r="FO257" s="48">
        <v>0</v>
      </c>
      <c r="FP257" s="11">
        <v>0</v>
      </c>
      <c r="FQ257" s="49">
        <f t="shared" si="1975"/>
        <v>0</v>
      </c>
      <c r="FR257" s="80">
        <v>0.50124000000000002</v>
      </c>
      <c r="FS257" s="11">
        <v>36.546999999999997</v>
      </c>
      <c r="FT257" s="49">
        <f t="shared" si="1976"/>
        <v>72913.175325193501</v>
      </c>
      <c r="FU257" s="48">
        <v>0</v>
      </c>
      <c r="FV257" s="11">
        <v>0</v>
      </c>
      <c r="FW257" s="49">
        <f t="shared" si="1977"/>
        <v>0</v>
      </c>
      <c r="FX257" s="48">
        <v>0</v>
      </c>
      <c r="FY257" s="11">
        <v>0</v>
      </c>
      <c r="FZ257" s="49">
        <f t="shared" si="1978"/>
        <v>0</v>
      </c>
      <c r="GA257" s="48">
        <v>0</v>
      </c>
      <c r="GB257" s="11">
        <v>0</v>
      </c>
      <c r="GC257" s="49">
        <f t="shared" si="1979"/>
        <v>0</v>
      </c>
      <c r="GD257" s="80">
        <v>100.4532</v>
      </c>
      <c r="GE257" s="11">
        <v>12335.36</v>
      </c>
      <c r="GF257" s="49">
        <f t="shared" si="1980"/>
        <v>122797.08361704755</v>
      </c>
      <c r="GG257" s="48">
        <v>0</v>
      </c>
      <c r="GH257" s="11">
        <v>0</v>
      </c>
      <c r="GI257" s="49">
        <f t="shared" si="1981"/>
        <v>0</v>
      </c>
      <c r="GJ257" s="48">
        <v>0</v>
      </c>
      <c r="GK257" s="11">
        <v>0</v>
      </c>
      <c r="GL257" s="49">
        <f t="shared" si="1982"/>
        <v>0</v>
      </c>
      <c r="GM257" s="80">
        <v>23.576640000000001</v>
      </c>
      <c r="GN257" s="11">
        <v>4214.3280000000004</v>
      </c>
      <c r="GO257" s="49">
        <f t="shared" si="1983"/>
        <v>178750.15269351361</v>
      </c>
      <c r="GP257" s="48">
        <v>0</v>
      </c>
      <c r="GQ257" s="11">
        <v>0</v>
      </c>
      <c r="GR257" s="49">
        <f t="shared" si="1984"/>
        <v>0</v>
      </c>
      <c r="GS257" s="48">
        <v>0</v>
      </c>
      <c r="GT257" s="11">
        <v>0</v>
      </c>
      <c r="GU257" s="49">
        <f t="shared" si="1985"/>
        <v>0</v>
      </c>
      <c r="GV257" s="48">
        <v>0</v>
      </c>
      <c r="GW257" s="11">
        <v>0</v>
      </c>
      <c r="GX257" s="49">
        <f t="shared" si="1986"/>
        <v>0</v>
      </c>
      <c r="GY257" s="48">
        <v>0</v>
      </c>
      <c r="GZ257" s="11">
        <v>0</v>
      </c>
      <c r="HA257" s="49">
        <f t="shared" si="1987"/>
        <v>0</v>
      </c>
      <c r="HB257" s="48">
        <v>0</v>
      </c>
      <c r="HC257" s="11">
        <v>0</v>
      </c>
      <c r="HD257" s="49">
        <f t="shared" si="1988"/>
        <v>0</v>
      </c>
      <c r="HE257" s="48">
        <v>0</v>
      </c>
      <c r="HF257" s="11">
        <v>0</v>
      </c>
      <c r="HG257" s="49">
        <f t="shared" si="1989"/>
        <v>0</v>
      </c>
      <c r="HH257" s="48">
        <v>0</v>
      </c>
      <c r="HI257" s="11">
        <v>0</v>
      </c>
      <c r="HJ257" s="49">
        <f t="shared" si="1990"/>
        <v>0</v>
      </c>
      <c r="HK257" s="48">
        <v>0</v>
      </c>
      <c r="HL257" s="11">
        <v>0</v>
      </c>
      <c r="HM257" s="49">
        <f t="shared" si="1991"/>
        <v>0</v>
      </c>
      <c r="HN257" s="48">
        <v>0</v>
      </c>
      <c r="HO257" s="11">
        <v>0</v>
      </c>
      <c r="HP257" s="49">
        <f t="shared" si="1992"/>
        <v>0</v>
      </c>
      <c r="HQ257" s="48">
        <v>0</v>
      </c>
      <c r="HR257" s="11">
        <v>0</v>
      </c>
      <c r="HS257" s="49">
        <f t="shared" si="1993"/>
        <v>0</v>
      </c>
      <c r="HT257" s="48">
        <v>0</v>
      </c>
      <c r="HU257" s="11">
        <v>0</v>
      </c>
      <c r="HV257" s="49">
        <f t="shared" si="1994"/>
        <v>0</v>
      </c>
      <c r="HW257" s="80">
        <v>5.5070000000000001E-2</v>
      </c>
      <c r="HX257" s="11">
        <v>26.417000000000002</v>
      </c>
      <c r="HY257" s="49">
        <f t="shared" si="1995"/>
        <v>479698.56546213914</v>
      </c>
      <c r="HZ257" s="80">
        <v>0.6</v>
      </c>
      <c r="IA257" s="11">
        <v>57.948</v>
      </c>
      <c r="IB257" s="49">
        <f t="shared" si="1996"/>
        <v>96580</v>
      </c>
      <c r="IC257" s="48"/>
      <c r="ID257" s="11"/>
      <c r="IE257" s="49"/>
      <c r="IF257" s="48"/>
      <c r="IG257" s="11"/>
      <c r="IH257" s="49"/>
      <c r="II257" s="48"/>
      <c r="IJ257" s="11"/>
      <c r="IK257" s="49"/>
      <c r="IL257" s="48"/>
      <c r="IM257" s="11"/>
      <c r="IN257" s="49"/>
      <c r="IO257" s="48"/>
      <c r="IP257" s="11"/>
      <c r="IQ257" s="49"/>
      <c r="IR257" s="48">
        <v>0</v>
      </c>
      <c r="IS257" s="11">
        <v>0</v>
      </c>
      <c r="IT257" s="49">
        <f t="shared" si="1997"/>
        <v>0</v>
      </c>
      <c r="IU257" s="10">
        <f t="shared" si="1999"/>
        <v>550.4318199999999</v>
      </c>
      <c r="IV257" s="15">
        <f t="shared" si="2000"/>
        <v>53978.756000000001</v>
      </c>
    </row>
    <row r="258" spans="1:256" x14ac:dyDescent="0.3">
      <c r="A258" s="64">
        <v>2023</v>
      </c>
      <c r="B258" s="65" t="s">
        <v>10</v>
      </c>
      <c r="C258" s="48">
        <v>0</v>
      </c>
      <c r="D258" s="11">
        <v>0</v>
      </c>
      <c r="E258" s="49">
        <f t="shared" si="2001"/>
        <v>0</v>
      </c>
      <c r="F258" s="48">
        <v>0</v>
      </c>
      <c r="G258" s="11">
        <v>0</v>
      </c>
      <c r="H258" s="49">
        <f t="shared" si="1920"/>
        <v>0</v>
      </c>
      <c r="I258" s="48">
        <v>0</v>
      </c>
      <c r="J258" s="11">
        <v>0</v>
      </c>
      <c r="K258" s="49">
        <f t="shared" si="1921"/>
        <v>0</v>
      </c>
      <c r="L258" s="80">
        <v>0.72</v>
      </c>
      <c r="M258" s="11">
        <v>34.880000000000003</v>
      </c>
      <c r="N258" s="49">
        <f t="shared" si="1922"/>
        <v>48444.444444444453</v>
      </c>
      <c r="O258" s="48">
        <v>0</v>
      </c>
      <c r="P258" s="11">
        <v>0</v>
      </c>
      <c r="Q258" s="49">
        <f t="shared" si="1923"/>
        <v>0</v>
      </c>
      <c r="R258" s="48">
        <v>0</v>
      </c>
      <c r="S258" s="11">
        <v>0</v>
      </c>
      <c r="T258" s="49">
        <f t="shared" si="1924"/>
        <v>0</v>
      </c>
      <c r="U258" s="48">
        <v>0</v>
      </c>
      <c r="V258" s="11">
        <v>0</v>
      </c>
      <c r="W258" s="49">
        <f t="shared" si="1925"/>
        <v>0</v>
      </c>
      <c r="X258" s="48">
        <v>0</v>
      </c>
      <c r="Y258" s="11">
        <v>0</v>
      </c>
      <c r="Z258" s="49">
        <f t="shared" si="1926"/>
        <v>0</v>
      </c>
      <c r="AA258" s="48">
        <v>0</v>
      </c>
      <c r="AB258" s="11">
        <v>0</v>
      </c>
      <c r="AC258" s="49">
        <f t="shared" si="1927"/>
        <v>0</v>
      </c>
      <c r="AD258" s="48">
        <v>0</v>
      </c>
      <c r="AE258" s="11">
        <v>0</v>
      </c>
      <c r="AF258" s="49">
        <f t="shared" si="1928"/>
        <v>0</v>
      </c>
      <c r="AG258" s="48">
        <v>0</v>
      </c>
      <c r="AH258" s="11">
        <v>0</v>
      </c>
      <c r="AI258" s="49">
        <f t="shared" si="1929"/>
        <v>0</v>
      </c>
      <c r="AJ258" s="48">
        <v>0</v>
      </c>
      <c r="AK258" s="11">
        <v>0</v>
      </c>
      <c r="AL258" s="49">
        <f t="shared" si="1930"/>
        <v>0</v>
      </c>
      <c r="AM258" s="80">
        <v>4.0608000000000004</v>
      </c>
      <c r="AN258" s="11">
        <v>450.71199999999999</v>
      </c>
      <c r="AO258" s="49">
        <f t="shared" si="1931"/>
        <v>110990.93774625688</v>
      </c>
      <c r="AP258" s="80">
        <v>0.88</v>
      </c>
      <c r="AQ258" s="11">
        <v>2.94</v>
      </c>
      <c r="AR258" s="49">
        <f t="shared" si="1932"/>
        <v>3340.909090909091</v>
      </c>
      <c r="AS258" s="48">
        <v>0</v>
      </c>
      <c r="AT258" s="11">
        <v>0</v>
      </c>
      <c r="AU258" s="49">
        <f t="shared" si="1933"/>
        <v>0</v>
      </c>
      <c r="AV258" s="48">
        <v>0</v>
      </c>
      <c r="AW258" s="11">
        <v>0</v>
      </c>
      <c r="AX258" s="49">
        <f t="shared" si="1934"/>
        <v>0</v>
      </c>
      <c r="AY258" s="80">
        <v>39.660800000000002</v>
      </c>
      <c r="AZ258" s="11">
        <v>4961.1540000000005</v>
      </c>
      <c r="BA258" s="49">
        <f t="shared" si="1935"/>
        <v>125089.60989188317</v>
      </c>
      <c r="BB258" s="48">
        <v>0</v>
      </c>
      <c r="BC258" s="11">
        <v>0</v>
      </c>
      <c r="BD258" s="49">
        <f t="shared" si="1936"/>
        <v>0</v>
      </c>
      <c r="BE258" s="80">
        <v>40.187769999999993</v>
      </c>
      <c r="BF258" s="11">
        <v>3437.4960000000001</v>
      </c>
      <c r="BG258" s="49">
        <f t="shared" si="1937"/>
        <v>85535.873227103672</v>
      </c>
      <c r="BH258" s="80">
        <v>9.7000000000000003E-2</v>
      </c>
      <c r="BI258" s="11">
        <v>5.5179999999999998</v>
      </c>
      <c r="BJ258" s="49">
        <f t="shared" si="1938"/>
        <v>56886.597938144325</v>
      </c>
      <c r="BK258" s="80">
        <v>49.143140000000002</v>
      </c>
      <c r="BL258" s="11">
        <v>6232.3069999999998</v>
      </c>
      <c r="BM258" s="49">
        <f t="shared" si="1939"/>
        <v>126819.4706321167</v>
      </c>
      <c r="BN258" s="48">
        <v>0</v>
      </c>
      <c r="BO258" s="11">
        <v>0</v>
      </c>
      <c r="BP258" s="49">
        <f t="shared" si="1940"/>
        <v>0</v>
      </c>
      <c r="BQ258" s="80">
        <v>85.007999999999996</v>
      </c>
      <c r="BR258" s="11">
        <v>8279.6039999999994</v>
      </c>
      <c r="BS258" s="49">
        <f t="shared" si="1941"/>
        <v>97397.939017504235</v>
      </c>
      <c r="BT258" s="48">
        <v>0</v>
      </c>
      <c r="BU258" s="11">
        <v>0</v>
      </c>
      <c r="BV258" s="49">
        <f t="shared" si="1942"/>
        <v>0</v>
      </c>
      <c r="BW258" s="80">
        <v>0.72</v>
      </c>
      <c r="BX258" s="11">
        <v>29.786999999999999</v>
      </c>
      <c r="BY258" s="49">
        <f t="shared" si="1943"/>
        <v>41370.833333333328</v>
      </c>
      <c r="BZ258" s="48">
        <v>0</v>
      </c>
      <c r="CA258" s="11">
        <v>0</v>
      </c>
      <c r="CB258" s="49">
        <f t="shared" si="1944"/>
        <v>0</v>
      </c>
      <c r="CC258" s="48">
        <v>0</v>
      </c>
      <c r="CD258" s="11">
        <v>0</v>
      </c>
      <c r="CE258" s="49">
        <f t="shared" si="1945"/>
        <v>0</v>
      </c>
      <c r="CF258" s="80">
        <v>0.48</v>
      </c>
      <c r="CG258" s="11">
        <v>96.638999999999996</v>
      </c>
      <c r="CH258" s="49">
        <f t="shared" si="1946"/>
        <v>201331.25</v>
      </c>
      <c r="CI258" s="48">
        <v>0</v>
      </c>
      <c r="CJ258" s="11">
        <v>0</v>
      </c>
      <c r="CK258" s="49">
        <f t="shared" si="1947"/>
        <v>0</v>
      </c>
      <c r="CL258" s="48">
        <v>0</v>
      </c>
      <c r="CM258" s="11">
        <v>0</v>
      </c>
      <c r="CN258" s="49">
        <f t="shared" si="1948"/>
        <v>0</v>
      </c>
      <c r="CO258" s="48">
        <v>0</v>
      </c>
      <c r="CP258" s="11">
        <v>0</v>
      </c>
      <c r="CQ258" s="49">
        <f t="shared" si="1949"/>
        <v>0</v>
      </c>
      <c r="CR258" s="48">
        <v>0</v>
      </c>
      <c r="CS258" s="11">
        <v>0</v>
      </c>
      <c r="CT258" s="49">
        <f t="shared" si="1950"/>
        <v>0</v>
      </c>
      <c r="CU258" s="80">
        <v>12.09432</v>
      </c>
      <c r="CV258" s="11">
        <v>1345.12</v>
      </c>
      <c r="CW258" s="49">
        <f t="shared" si="1951"/>
        <v>111219.15080798259</v>
      </c>
      <c r="CX258" s="48">
        <v>0</v>
      </c>
      <c r="CY258" s="11">
        <v>0</v>
      </c>
      <c r="CZ258" s="49">
        <f t="shared" si="1952"/>
        <v>0</v>
      </c>
      <c r="DA258" s="48">
        <v>0</v>
      </c>
      <c r="DB258" s="11">
        <v>0</v>
      </c>
      <c r="DC258" s="49">
        <f t="shared" si="1953"/>
        <v>0</v>
      </c>
      <c r="DD258" s="48">
        <v>0</v>
      </c>
      <c r="DE258" s="11">
        <v>0</v>
      </c>
      <c r="DF258" s="49">
        <f t="shared" si="1954"/>
        <v>0</v>
      </c>
      <c r="DG258" s="48">
        <v>0</v>
      </c>
      <c r="DH258" s="11">
        <v>0</v>
      </c>
      <c r="DI258" s="49">
        <f t="shared" si="1955"/>
        <v>0</v>
      </c>
      <c r="DJ258" s="48">
        <v>0</v>
      </c>
      <c r="DK258" s="11">
        <v>0</v>
      </c>
      <c r="DL258" s="49">
        <f t="shared" si="1956"/>
        <v>0</v>
      </c>
      <c r="DM258" s="48">
        <v>0</v>
      </c>
      <c r="DN258" s="11">
        <v>0</v>
      </c>
      <c r="DO258" s="49">
        <f t="shared" si="1957"/>
        <v>0</v>
      </c>
      <c r="DP258" s="48">
        <v>0</v>
      </c>
      <c r="DQ258" s="11">
        <v>0</v>
      </c>
      <c r="DR258" s="49">
        <f t="shared" si="1958"/>
        <v>0</v>
      </c>
      <c r="DS258" s="80">
        <v>0.23799999999999999</v>
      </c>
      <c r="DT258" s="11">
        <v>1.179</v>
      </c>
      <c r="DU258" s="49">
        <f t="shared" si="1959"/>
        <v>4953.7815126050418</v>
      </c>
      <c r="DV258" s="48">
        <v>0</v>
      </c>
      <c r="DW258" s="11">
        <v>0</v>
      </c>
      <c r="DX258" s="49">
        <f t="shared" si="1960"/>
        <v>0</v>
      </c>
      <c r="DY258" s="48">
        <v>0</v>
      </c>
      <c r="DZ258" s="11">
        <v>0</v>
      </c>
      <c r="EA258" s="49">
        <f t="shared" si="1961"/>
        <v>0</v>
      </c>
      <c r="EB258" s="48">
        <v>0</v>
      </c>
      <c r="EC258" s="11">
        <v>0</v>
      </c>
      <c r="ED258" s="49">
        <f t="shared" si="1962"/>
        <v>0</v>
      </c>
      <c r="EE258" s="48">
        <v>0</v>
      </c>
      <c r="EF258" s="11">
        <v>0</v>
      </c>
      <c r="EG258" s="49">
        <f t="shared" si="1963"/>
        <v>0</v>
      </c>
      <c r="EH258" s="48">
        <v>0</v>
      </c>
      <c r="EI258" s="11">
        <v>0</v>
      </c>
      <c r="EJ258" s="49">
        <f t="shared" si="1964"/>
        <v>0</v>
      </c>
      <c r="EK258" s="48">
        <v>0</v>
      </c>
      <c r="EL258" s="11">
        <v>0</v>
      </c>
      <c r="EM258" s="49">
        <f t="shared" si="1965"/>
        <v>0</v>
      </c>
      <c r="EN258" s="48">
        <v>0</v>
      </c>
      <c r="EO258" s="11">
        <v>0</v>
      </c>
      <c r="EP258" s="49">
        <f t="shared" si="1966"/>
        <v>0</v>
      </c>
      <c r="EQ258" s="80">
        <v>46.441199999999995</v>
      </c>
      <c r="ER258" s="11">
        <v>4198.5510000000004</v>
      </c>
      <c r="ES258" s="49">
        <f t="shared" si="1967"/>
        <v>90405.738869796667</v>
      </c>
      <c r="ET258" s="48">
        <v>0</v>
      </c>
      <c r="EU258" s="11">
        <v>0</v>
      </c>
      <c r="EV258" s="49">
        <f t="shared" si="1968"/>
        <v>0</v>
      </c>
      <c r="EW258" s="48">
        <v>0</v>
      </c>
      <c r="EX258" s="11">
        <v>0</v>
      </c>
      <c r="EY258" s="49">
        <f t="shared" si="1969"/>
        <v>0</v>
      </c>
      <c r="EZ258" s="48">
        <v>0</v>
      </c>
      <c r="FA258" s="11">
        <v>0</v>
      </c>
      <c r="FB258" s="49">
        <f t="shared" si="1970"/>
        <v>0</v>
      </c>
      <c r="FC258" s="48">
        <v>0</v>
      </c>
      <c r="FD258" s="11">
        <v>0</v>
      </c>
      <c r="FE258" s="49">
        <f t="shared" si="1971"/>
        <v>0</v>
      </c>
      <c r="FF258" s="48">
        <v>0</v>
      </c>
      <c r="FG258" s="11">
        <v>0</v>
      </c>
      <c r="FH258" s="49">
        <f t="shared" si="1972"/>
        <v>0</v>
      </c>
      <c r="FI258" s="48">
        <v>0</v>
      </c>
      <c r="FJ258" s="11">
        <v>0</v>
      </c>
      <c r="FK258" s="49">
        <f t="shared" si="1973"/>
        <v>0</v>
      </c>
      <c r="FL258" s="48">
        <v>0</v>
      </c>
      <c r="FM258" s="11">
        <v>0</v>
      </c>
      <c r="FN258" s="49">
        <f t="shared" si="1974"/>
        <v>0</v>
      </c>
      <c r="FO258" s="80">
        <v>0.5</v>
      </c>
      <c r="FP258" s="11">
        <v>711.85299999999995</v>
      </c>
      <c r="FQ258" s="49">
        <f t="shared" si="1975"/>
        <v>1423706</v>
      </c>
      <c r="FR258" s="48">
        <v>0</v>
      </c>
      <c r="FS258" s="11">
        <v>0</v>
      </c>
      <c r="FT258" s="49">
        <f t="shared" si="1976"/>
        <v>0</v>
      </c>
      <c r="FU258" s="48">
        <v>0</v>
      </c>
      <c r="FV258" s="11">
        <v>0</v>
      </c>
      <c r="FW258" s="49">
        <f t="shared" si="1977"/>
        <v>0</v>
      </c>
      <c r="FX258" s="48">
        <v>0</v>
      </c>
      <c r="FY258" s="11">
        <v>0</v>
      </c>
      <c r="FZ258" s="49">
        <f t="shared" si="1978"/>
        <v>0</v>
      </c>
      <c r="GA258" s="48">
        <v>0</v>
      </c>
      <c r="GB258" s="11">
        <v>0</v>
      </c>
      <c r="GC258" s="49">
        <f t="shared" si="1979"/>
        <v>0</v>
      </c>
      <c r="GD258" s="80">
        <v>0.54720000000000002</v>
      </c>
      <c r="GE258" s="11">
        <v>86.176000000000002</v>
      </c>
      <c r="GF258" s="49">
        <f t="shared" si="1980"/>
        <v>157485.38011695904</v>
      </c>
      <c r="GG258" s="48">
        <v>0</v>
      </c>
      <c r="GH258" s="11">
        <v>0</v>
      </c>
      <c r="GI258" s="49">
        <f t="shared" si="1981"/>
        <v>0</v>
      </c>
      <c r="GJ258" s="48">
        <v>0</v>
      </c>
      <c r="GK258" s="11">
        <v>0</v>
      </c>
      <c r="GL258" s="49">
        <f t="shared" si="1982"/>
        <v>0</v>
      </c>
      <c r="GM258" s="80">
        <v>10.745280000000001</v>
      </c>
      <c r="GN258" s="11">
        <v>1962.9269999999999</v>
      </c>
      <c r="GO258" s="49">
        <f t="shared" si="1983"/>
        <v>182678.06888233716</v>
      </c>
      <c r="GP258" s="48">
        <v>0</v>
      </c>
      <c r="GQ258" s="11">
        <v>0</v>
      </c>
      <c r="GR258" s="49">
        <f t="shared" si="1984"/>
        <v>0</v>
      </c>
      <c r="GS258" s="80">
        <v>0.16174000000000002</v>
      </c>
      <c r="GT258" s="11">
        <v>76.852000000000004</v>
      </c>
      <c r="GU258" s="49">
        <f t="shared" si="1985"/>
        <v>475157.66044268577</v>
      </c>
      <c r="GV258" s="48">
        <v>0</v>
      </c>
      <c r="GW258" s="11">
        <v>0</v>
      </c>
      <c r="GX258" s="49">
        <f t="shared" si="1986"/>
        <v>0</v>
      </c>
      <c r="GY258" s="48">
        <v>0</v>
      </c>
      <c r="GZ258" s="11">
        <v>0</v>
      </c>
      <c r="HA258" s="49">
        <f t="shared" si="1987"/>
        <v>0</v>
      </c>
      <c r="HB258" s="48">
        <v>0</v>
      </c>
      <c r="HC258" s="11">
        <v>0</v>
      </c>
      <c r="HD258" s="49">
        <f t="shared" si="1988"/>
        <v>0</v>
      </c>
      <c r="HE258" s="48">
        <v>0</v>
      </c>
      <c r="HF258" s="11">
        <v>0</v>
      </c>
      <c r="HG258" s="49">
        <f t="shared" si="1989"/>
        <v>0</v>
      </c>
      <c r="HH258" s="48">
        <v>0</v>
      </c>
      <c r="HI258" s="11">
        <v>0</v>
      </c>
      <c r="HJ258" s="49">
        <f t="shared" si="1990"/>
        <v>0</v>
      </c>
      <c r="HK258" s="48">
        <v>0</v>
      </c>
      <c r="HL258" s="11">
        <v>0</v>
      </c>
      <c r="HM258" s="49">
        <f t="shared" si="1991"/>
        <v>0</v>
      </c>
      <c r="HN258" s="48">
        <v>0</v>
      </c>
      <c r="HO258" s="11">
        <v>0</v>
      </c>
      <c r="HP258" s="49">
        <f t="shared" si="1992"/>
        <v>0</v>
      </c>
      <c r="HQ258" s="48">
        <v>0</v>
      </c>
      <c r="HR258" s="11">
        <v>0</v>
      </c>
      <c r="HS258" s="49">
        <f t="shared" si="1993"/>
        <v>0</v>
      </c>
      <c r="HT258" s="80">
        <v>17.213999999999999</v>
      </c>
      <c r="HU258" s="11">
        <v>1755.2070000000001</v>
      </c>
      <c r="HV258" s="49">
        <f t="shared" si="1994"/>
        <v>101963.92471244338</v>
      </c>
      <c r="HW258" s="80">
        <v>0.49174000000000001</v>
      </c>
      <c r="HX258" s="11">
        <v>908.76099999999997</v>
      </c>
      <c r="HY258" s="49">
        <f t="shared" si="1995"/>
        <v>1848051.8160003254</v>
      </c>
      <c r="HZ258" s="80">
        <v>1.4E-2</v>
      </c>
      <c r="IA258" s="11">
        <v>1.7290000000000001</v>
      </c>
      <c r="IB258" s="49">
        <f t="shared" si="1996"/>
        <v>123500</v>
      </c>
      <c r="IC258" s="48"/>
      <c r="ID258" s="11"/>
      <c r="IE258" s="49"/>
      <c r="IF258" s="48"/>
      <c r="IG258" s="11"/>
      <c r="IH258" s="49"/>
      <c r="II258" s="48"/>
      <c r="IJ258" s="11"/>
      <c r="IK258" s="49"/>
      <c r="IL258" s="48"/>
      <c r="IM258" s="11"/>
      <c r="IN258" s="49"/>
      <c r="IO258" s="48"/>
      <c r="IP258" s="11"/>
      <c r="IQ258" s="49"/>
      <c r="IR258" s="80">
        <v>10</v>
      </c>
      <c r="IS258" s="11">
        <v>10</v>
      </c>
      <c r="IT258" s="49">
        <f t="shared" si="1997"/>
        <v>1000</v>
      </c>
      <c r="IU258" s="10">
        <f t="shared" si="1999"/>
        <v>319.40498999999994</v>
      </c>
      <c r="IV258" s="15">
        <f t="shared" si="2000"/>
        <v>34589.391999999993</v>
      </c>
    </row>
    <row r="259" spans="1:256" x14ac:dyDescent="0.3">
      <c r="A259" s="64">
        <v>2023</v>
      </c>
      <c r="B259" s="65" t="s">
        <v>11</v>
      </c>
      <c r="C259" s="48">
        <v>0</v>
      </c>
      <c r="D259" s="11">
        <v>0</v>
      </c>
      <c r="E259" s="49">
        <f t="shared" si="2001"/>
        <v>0</v>
      </c>
      <c r="F259" s="48">
        <v>0</v>
      </c>
      <c r="G259" s="11">
        <v>0</v>
      </c>
      <c r="H259" s="49">
        <f t="shared" si="1920"/>
        <v>0</v>
      </c>
      <c r="I259" s="48">
        <v>0</v>
      </c>
      <c r="J259" s="11">
        <v>0</v>
      </c>
      <c r="K259" s="49">
        <f t="shared" si="1921"/>
        <v>0</v>
      </c>
      <c r="L259" s="80">
        <v>0.6</v>
      </c>
      <c r="M259" s="11">
        <v>28.908000000000001</v>
      </c>
      <c r="N259" s="49">
        <f t="shared" si="1922"/>
        <v>48180.000000000007</v>
      </c>
      <c r="O259" s="48">
        <v>0</v>
      </c>
      <c r="P259" s="11">
        <v>0</v>
      </c>
      <c r="Q259" s="49">
        <f t="shared" si="1923"/>
        <v>0</v>
      </c>
      <c r="R259" s="48">
        <v>0</v>
      </c>
      <c r="S259" s="11">
        <v>0</v>
      </c>
      <c r="T259" s="49">
        <f t="shared" si="1924"/>
        <v>0</v>
      </c>
      <c r="U259" s="48">
        <v>0</v>
      </c>
      <c r="V259" s="11">
        <v>0</v>
      </c>
      <c r="W259" s="49">
        <f t="shared" si="1925"/>
        <v>0</v>
      </c>
      <c r="X259" s="80">
        <v>75.040000000000006</v>
      </c>
      <c r="Y259" s="11">
        <v>3176.0070000000001</v>
      </c>
      <c r="Z259" s="49">
        <f t="shared" si="1926"/>
        <v>42324.187100213217</v>
      </c>
      <c r="AA259" s="80">
        <v>23.125</v>
      </c>
      <c r="AB259" s="11">
        <v>1852.3240000000001</v>
      </c>
      <c r="AC259" s="49">
        <f t="shared" si="1927"/>
        <v>80100.49729729729</v>
      </c>
      <c r="AD259" s="48">
        <v>0</v>
      </c>
      <c r="AE259" s="11">
        <v>0</v>
      </c>
      <c r="AF259" s="49">
        <f t="shared" si="1928"/>
        <v>0</v>
      </c>
      <c r="AG259" s="48">
        <v>0</v>
      </c>
      <c r="AH259" s="11">
        <v>0</v>
      </c>
      <c r="AI259" s="49">
        <f t="shared" si="1929"/>
        <v>0</v>
      </c>
      <c r="AJ259" s="48">
        <v>0</v>
      </c>
      <c r="AK259" s="11">
        <v>0</v>
      </c>
      <c r="AL259" s="49">
        <f t="shared" si="1930"/>
        <v>0</v>
      </c>
      <c r="AM259" s="48">
        <v>0</v>
      </c>
      <c r="AN259" s="11">
        <v>0</v>
      </c>
      <c r="AO259" s="49">
        <f t="shared" si="1931"/>
        <v>0</v>
      </c>
      <c r="AP259" s="80">
        <v>0.05</v>
      </c>
      <c r="AQ259" s="11">
        <v>0.1</v>
      </c>
      <c r="AR259" s="49">
        <f t="shared" si="1932"/>
        <v>2000</v>
      </c>
      <c r="AS259" s="48">
        <v>0</v>
      </c>
      <c r="AT259" s="11">
        <v>0</v>
      </c>
      <c r="AU259" s="49">
        <f t="shared" si="1933"/>
        <v>0</v>
      </c>
      <c r="AV259" s="48">
        <v>0</v>
      </c>
      <c r="AW259" s="11">
        <v>0</v>
      </c>
      <c r="AX259" s="49">
        <f t="shared" si="1934"/>
        <v>0</v>
      </c>
      <c r="AY259" s="80">
        <v>12.342000000000001</v>
      </c>
      <c r="AZ259" s="11">
        <v>1827.441</v>
      </c>
      <c r="BA259" s="49">
        <f t="shared" si="1935"/>
        <v>148066.84491978609</v>
      </c>
      <c r="BB259" s="48">
        <v>0</v>
      </c>
      <c r="BC259" s="11">
        <v>0</v>
      </c>
      <c r="BD259" s="49">
        <f t="shared" si="1936"/>
        <v>0</v>
      </c>
      <c r="BE259" s="80">
        <v>18.660229999999999</v>
      </c>
      <c r="BF259" s="11">
        <v>2778.1770000000001</v>
      </c>
      <c r="BG259" s="49">
        <f t="shared" si="1937"/>
        <v>148882.24850390377</v>
      </c>
      <c r="BH259" s="48">
        <v>0</v>
      </c>
      <c r="BI259" s="11">
        <v>0</v>
      </c>
      <c r="BJ259" s="49">
        <f t="shared" si="1938"/>
        <v>0</v>
      </c>
      <c r="BK259" s="80">
        <v>0.19500000000000001</v>
      </c>
      <c r="BL259" s="11">
        <v>46.667999999999999</v>
      </c>
      <c r="BM259" s="49">
        <f t="shared" si="1939"/>
        <v>239323.07692307691</v>
      </c>
      <c r="BN259" s="48">
        <v>0</v>
      </c>
      <c r="BO259" s="11">
        <v>0</v>
      </c>
      <c r="BP259" s="49">
        <f t="shared" si="1940"/>
        <v>0</v>
      </c>
      <c r="BQ259" s="80">
        <v>78.941779999999994</v>
      </c>
      <c r="BR259" s="11">
        <v>6812.6779999999999</v>
      </c>
      <c r="BS259" s="49">
        <f t="shared" si="1941"/>
        <v>86300.030224806178</v>
      </c>
      <c r="BT259" s="48">
        <v>0</v>
      </c>
      <c r="BU259" s="11">
        <v>0</v>
      </c>
      <c r="BV259" s="49">
        <f t="shared" si="1942"/>
        <v>0</v>
      </c>
      <c r="BW259" s="48">
        <v>0</v>
      </c>
      <c r="BX259" s="11">
        <v>0</v>
      </c>
      <c r="BY259" s="49">
        <f t="shared" si="1943"/>
        <v>0</v>
      </c>
      <c r="BZ259" s="48">
        <v>0</v>
      </c>
      <c r="CA259" s="11">
        <v>0</v>
      </c>
      <c r="CB259" s="49">
        <f t="shared" si="1944"/>
        <v>0</v>
      </c>
      <c r="CC259" s="48">
        <v>0</v>
      </c>
      <c r="CD259" s="11">
        <v>0</v>
      </c>
      <c r="CE259" s="49">
        <f t="shared" si="1945"/>
        <v>0</v>
      </c>
      <c r="CF259" s="80">
        <v>2.41682</v>
      </c>
      <c r="CG259" s="11">
        <v>596.11400000000003</v>
      </c>
      <c r="CH259" s="49">
        <f t="shared" si="1946"/>
        <v>246652.21241135045</v>
      </c>
      <c r="CI259" s="80">
        <v>1.1399999999999999</v>
      </c>
      <c r="CJ259" s="11">
        <v>89.028999999999996</v>
      </c>
      <c r="CK259" s="49">
        <f t="shared" si="1947"/>
        <v>78095.614035087725</v>
      </c>
      <c r="CL259" s="48">
        <v>0</v>
      </c>
      <c r="CM259" s="11">
        <v>0</v>
      </c>
      <c r="CN259" s="49">
        <f t="shared" si="1948"/>
        <v>0</v>
      </c>
      <c r="CO259" s="48">
        <v>0</v>
      </c>
      <c r="CP259" s="11">
        <v>0</v>
      </c>
      <c r="CQ259" s="49">
        <f t="shared" si="1949"/>
        <v>0</v>
      </c>
      <c r="CR259" s="48">
        <v>0</v>
      </c>
      <c r="CS259" s="11">
        <v>0</v>
      </c>
      <c r="CT259" s="49">
        <f t="shared" si="1950"/>
        <v>0</v>
      </c>
      <c r="CU259" s="80">
        <v>25.795930000000002</v>
      </c>
      <c r="CV259" s="11">
        <v>3185.346</v>
      </c>
      <c r="CW259" s="49">
        <f t="shared" si="1951"/>
        <v>123482.50285994727</v>
      </c>
      <c r="CX259" s="48">
        <v>0</v>
      </c>
      <c r="CY259" s="11">
        <v>0</v>
      </c>
      <c r="CZ259" s="49">
        <f t="shared" si="1952"/>
        <v>0</v>
      </c>
      <c r="DA259" s="48">
        <v>0</v>
      </c>
      <c r="DB259" s="11">
        <v>0</v>
      </c>
      <c r="DC259" s="49">
        <f t="shared" si="1953"/>
        <v>0</v>
      </c>
      <c r="DD259" s="48">
        <v>0</v>
      </c>
      <c r="DE259" s="11">
        <v>0</v>
      </c>
      <c r="DF259" s="49">
        <f t="shared" si="1954"/>
        <v>0</v>
      </c>
      <c r="DG259" s="48">
        <v>0</v>
      </c>
      <c r="DH259" s="11">
        <v>0</v>
      </c>
      <c r="DI259" s="49">
        <f t="shared" si="1955"/>
        <v>0</v>
      </c>
      <c r="DJ259" s="48">
        <v>0</v>
      </c>
      <c r="DK259" s="11">
        <v>0</v>
      </c>
      <c r="DL259" s="49">
        <f t="shared" si="1956"/>
        <v>0</v>
      </c>
      <c r="DM259" s="48">
        <v>0</v>
      </c>
      <c r="DN259" s="11">
        <v>0</v>
      </c>
      <c r="DO259" s="49">
        <f t="shared" si="1957"/>
        <v>0</v>
      </c>
      <c r="DP259" s="48">
        <v>0</v>
      </c>
      <c r="DQ259" s="11">
        <v>0</v>
      </c>
      <c r="DR259" s="49">
        <f t="shared" si="1958"/>
        <v>0</v>
      </c>
      <c r="DS259" s="80">
        <v>3.9E-2</v>
      </c>
      <c r="DT259" s="11">
        <v>0.35399999999999998</v>
      </c>
      <c r="DU259" s="49">
        <f t="shared" si="1959"/>
        <v>9076.9230769230762</v>
      </c>
      <c r="DV259" s="80">
        <v>2.234</v>
      </c>
      <c r="DW259" s="11">
        <v>91.88</v>
      </c>
      <c r="DX259" s="49">
        <f t="shared" si="1960"/>
        <v>41128.021486123544</v>
      </c>
      <c r="DY259" s="48">
        <v>0</v>
      </c>
      <c r="DZ259" s="11">
        <v>0</v>
      </c>
      <c r="EA259" s="49">
        <f t="shared" si="1961"/>
        <v>0</v>
      </c>
      <c r="EB259" s="48">
        <v>0</v>
      </c>
      <c r="EC259" s="11">
        <v>0</v>
      </c>
      <c r="ED259" s="49">
        <f t="shared" si="1962"/>
        <v>0</v>
      </c>
      <c r="EE259" s="48">
        <v>0</v>
      </c>
      <c r="EF259" s="11">
        <v>0</v>
      </c>
      <c r="EG259" s="49">
        <f t="shared" si="1963"/>
        <v>0</v>
      </c>
      <c r="EH259" s="48">
        <v>0</v>
      </c>
      <c r="EI259" s="11">
        <v>0</v>
      </c>
      <c r="EJ259" s="49">
        <f t="shared" si="1964"/>
        <v>0</v>
      </c>
      <c r="EK259" s="48">
        <v>0</v>
      </c>
      <c r="EL259" s="11">
        <v>0</v>
      </c>
      <c r="EM259" s="49">
        <f t="shared" si="1965"/>
        <v>0</v>
      </c>
      <c r="EN259" s="48">
        <v>0</v>
      </c>
      <c r="EO259" s="11">
        <v>0</v>
      </c>
      <c r="EP259" s="49">
        <f t="shared" si="1966"/>
        <v>0</v>
      </c>
      <c r="EQ259" s="80">
        <v>76.888800000000003</v>
      </c>
      <c r="ER259" s="11">
        <v>8796.473</v>
      </c>
      <c r="ES259" s="49">
        <f t="shared" si="1967"/>
        <v>114405.12792500337</v>
      </c>
      <c r="ET259" s="48">
        <v>0</v>
      </c>
      <c r="EU259" s="11">
        <v>0</v>
      </c>
      <c r="EV259" s="49">
        <f t="shared" si="1968"/>
        <v>0</v>
      </c>
      <c r="EW259" s="48">
        <v>0</v>
      </c>
      <c r="EX259" s="11">
        <v>0</v>
      </c>
      <c r="EY259" s="49">
        <f t="shared" si="1969"/>
        <v>0</v>
      </c>
      <c r="EZ259" s="48">
        <v>0</v>
      </c>
      <c r="FA259" s="11">
        <v>0</v>
      </c>
      <c r="FB259" s="49">
        <f t="shared" si="1970"/>
        <v>0</v>
      </c>
      <c r="FC259" s="48">
        <v>0</v>
      </c>
      <c r="FD259" s="11">
        <v>0</v>
      </c>
      <c r="FE259" s="49">
        <f t="shared" si="1971"/>
        <v>0</v>
      </c>
      <c r="FF259" s="48">
        <v>0</v>
      </c>
      <c r="FG259" s="11">
        <v>0</v>
      </c>
      <c r="FH259" s="49">
        <f t="shared" si="1972"/>
        <v>0</v>
      </c>
      <c r="FI259" s="48">
        <v>0</v>
      </c>
      <c r="FJ259" s="11">
        <v>0</v>
      </c>
      <c r="FK259" s="49">
        <f t="shared" si="1973"/>
        <v>0</v>
      </c>
      <c r="FL259" s="48">
        <v>0</v>
      </c>
      <c r="FM259" s="11">
        <v>0</v>
      </c>
      <c r="FN259" s="49">
        <f t="shared" si="1974"/>
        <v>0</v>
      </c>
      <c r="FO259" s="48">
        <v>0</v>
      </c>
      <c r="FP259" s="11">
        <v>0</v>
      </c>
      <c r="FQ259" s="49">
        <f t="shared" si="1975"/>
        <v>0</v>
      </c>
      <c r="FR259" s="48">
        <v>0</v>
      </c>
      <c r="FS259" s="11">
        <v>0</v>
      </c>
      <c r="FT259" s="49">
        <f t="shared" si="1976"/>
        <v>0</v>
      </c>
      <c r="FU259" s="48">
        <v>0</v>
      </c>
      <c r="FV259" s="11">
        <v>0</v>
      </c>
      <c r="FW259" s="49">
        <f t="shared" si="1977"/>
        <v>0</v>
      </c>
      <c r="FX259" s="48">
        <v>0</v>
      </c>
      <c r="FY259" s="11">
        <v>0</v>
      </c>
      <c r="FZ259" s="49">
        <f t="shared" si="1978"/>
        <v>0</v>
      </c>
      <c r="GA259" s="48">
        <v>0</v>
      </c>
      <c r="GB259" s="11">
        <v>0</v>
      </c>
      <c r="GC259" s="49">
        <f t="shared" si="1979"/>
        <v>0</v>
      </c>
      <c r="GD259" s="80">
        <v>34.165199999999999</v>
      </c>
      <c r="GE259" s="11">
        <v>4544.9219999999996</v>
      </c>
      <c r="GF259" s="49">
        <f t="shared" si="1980"/>
        <v>133027.81777949492</v>
      </c>
      <c r="GG259" s="48">
        <v>0</v>
      </c>
      <c r="GH259" s="11">
        <v>0</v>
      </c>
      <c r="GI259" s="49">
        <f t="shared" si="1981"/>
        <v>0</v>
      </c>
      <c r="GJ259" s="48">
        <v>0</v>
      </c>
      <c r="GK259" s="11">
        <v>0</v>
      </c>
      <c r="GL259" s="49">
        <f t="shared" si="1982"/>
        <v>0</v>
      </c>
      <c r="GM259" s="80">
        <v>26.892720000000001</v>
      </c>
      <c r="GN259" s="11">
        <v>4977.9350000000004</v>
      </c>
      <c r="GO259" s="49">
        <f t="shared" si="1983"/>
        <v>185103.44063374773</v>
      </c>
      <c r="GP259" s="48">
        <v>0</v>
      </c>
      <c r="GQ259" s="11">
        <v>0</v>
      </c>
      <c r="GR259" s="49">
        <f t="shared" si="1984"/>
        <v>0</v>
      </c>
      <c r="GS259" s="80">
        <v>0.125</v>
      </c>
      <c r="GT259" s="11">
        <v>40.411000000000001</v>
      </c>
      <c r="GU259" s="49">
        <f t="shared" si="1985"/>
        <v>323288</v>
      </c>
      <c r="GV259" s="48">
        <v>0</v>
      </c>
      <c r="GW259" s="11">
        <v>0</v>
      </c>
      <c r="GX259" s="49">
        <f t="shared" si="1986"/>
        <v>0</v>
      </c>
      <c r="GY259" s="80">
        <v>0.254</v>
      </c>
      <c r="GZ259" s="11">
        <v>0.28899999999999998</v>
      </c>
      <c r="HA259" s="49">
        <f t="shared" si="1987"/>
        <v>1137.7952755905512</v>
      </c>
      <c r="HB259" s="48">
        <v>0</v>
      </c>
      <c r="HC259" s="11">
        <v>0</v>
      </c>
      <c r="HD259" s="49">
        <f t="shared" si="1988"/>
        <v>0</v>
      </c>
      <c r="HE259" s="48">
        <v>0</v>
      </c>
      <c r="HF259" s="11">
        <v>0</v>
      </c>
      <c r="HG259" s="49">
        <f t="shared" si="1989"/>
        <v>0</v>
      </c>
      <c r="HH259" s="48">
        <v>0</v>
      </c>
      <c r="HI259" s="11">
        <v>0</v>
      </c>
      <c r="HJ259" s="49">
        <f t="shared" si="1990"/>
        <v>0</v>
      </c>
      <c r="HK259" s="48">
        <v>0</v>
      </c>
      <c r="HL259" s="11">
        <v>0</v>
      </c>
      <c r="HM259" s="49">
        <f t="shared" si="1991"/>
        <v>0</v>
      </c>
      <c r="HN259" s="48">
        <v>0</v>
      </c>
      <c r="HO259" s="11">
        <v>0</v>
      </c>
      <c r="HP259" s="49">
        <f t="shared" si="1992"/>
        <v>0</v>
      </c>
      <c r="HQ259" s="48">
        <v>0</v>
      </c>
      <c r="HR259" s="11">
        <v>0</v>
      </c>
      <c r="HS259" s="49">
        <f t="shared" si="1993"/>
        <v>0</v>
      </c>
      <c r="HT259" s="80">
        <v>8.0717999999999996</v>
      </c>
      <c r="HU259" s="11">
        <v>348.12299999999999</v>
      </c>
      <c r="HV259" s="49">
        <f t="shared" si="1994"/>
        <v>43128.298520776036</v>
      </c>
      <c r="HW259" s="80">
        <v>45.40549</v>
      </c>
      <c r="HX259" s="11">
        <v>14591.34</v>
      </c>
      <c r="HY259" s="49">
        <f t="shared" si="1995"/>
        <v>321356.29413976154</v>
      </c>
      <c r="HZ259" s="80">
        <v>1.2E-2</v>
      </c>
      <c r="IA259" s="11">
        <v>1.1100000000000001</v>
      </c>
      <c r="IB259" s="49">
        <f t="shared" si="1996"/>
        <v>92500</v>
      </c>
      <c r="IC259" s="48"/>
      <c r="ID259" s="11"/>
      <c r="IE259" s="49"/>
      <c r="IF259" s="48"/>
      <c r="IG259" s="11"/>
      <c r="IH259" s="49"/>
      <c r="II259" s="48"/>
      <c r="IJ259" s="11"/>
      <c r="IK259" s="49"/>
      <c r="IL259" s="48"/>
      <c r="IM259" s="11"/>
      <c r="IN259" s="49"/>
      <c r="IO259" s="48"/>
      <c r="IP259" s="11"/>
      <c r="IQ259" s="49"/>
      <c r="IR259" s="80">
        <v>0.85</v>
      </c>
      <c r="IS259" s="11">
        <v>6</v>
      </c>
      <c r="IT259" s="49">
        <f t="shared" si="1997"/>
        <v>7058.8235294117649</v>
      </c>
      <c r="IU259" s="10">
        <f t="shared" si="1999"/>
        <v>433.24476999999996</v>
      </c>
      <c r="IV259" s="15">
        <f t="shared" si="2000"/>
        <v>53791.629000000001</v>
      </c>
    </row>
    <row r="260" spans="1:256" x14ac:dyDescent="0.3">
      <c r="A260" s="64">
        <v>2023</v>
      </c>
      <c r="B260" s="65" t="s">
        <v>12</v>
      </c>
      <c r="C260" s="48">
        <v>0</v>
      </c>
      <c r="D260" s="11">
        <v>0</v>
      </c>
      <c r="E260" s="49">
        <f t="shared" si="2001"/>
        <v>0</v>
      </c>
      <c r="F260" s="48">
        <v>0</v>
      </c>
      <c r="G260" s="11">
        <v>0</v>
      </c>
      <c r="H260" s="49">
        <f t="shared" si="1920"/>
        <v>0</v>
      </c>
      <c r="I260" s="48">
        <v>0</v>
      </c>
      <c r="J260" s="11">
        <v>0</v>
      </c>
      <c r="K260" s="49">
        <f t="shared" si="1921"/>
        <v>0</v>
      </c>
      <c r="L260" s="48">
        <v>0</v>
      </c>
      <c r="M260" s="11">
        <v>0</v>
      </c>
      <c r="N260" s="49">
        <f t="shared" si="1922"/>
        <v>0</v>
      </c>
      <c r="O260" s="48">
        <v>0</v>
      </c>
      <c r="P260" s="11">
        <v>0</v>
      </c>
      <c r="Q260" s="49">
        <f t="shared" si="1923"/>
        <v>0</v>
      </c>
      <c r="R260" s="80">
        <v>22.232290000000003</v>
      </c>
      <c r="S260" s="11">
        <v>1741.1659999999999</v>
      </c>
      <c r="T260" s="49">
        <f t="shared" si="1924"/>
        <v>78316.988488365343</v>
      </c>
      <c r="U260" s="48">
        <v>0</v>
      </c>
      <c r="V260" s="11">
        <v>0</v>
      </c>
      <c r="W260" s="49">
        <f t="shared" si="1925"/>
        <v>0</v>
      </c>
      <c r="X260" s="80">
        <v>2.36</v>
      </c>
      <c r="Y260" s="11">
        <v>1900.741</v>
      </c>
      <c r="Z260" s="49">
        <f t="shared" si="1926"/>
        <v>805398.7288135594</v>
      </c>
      <c r="AA260" s="48">
        <v>0</v>
      </c>
      <c r="AB260" s="11">
        <v>0</v>
      </c>
      <c r="AC260" s="49">
        <f t="shared" si="1927"/>
        <v>0</v>
      </c>
      <c r="AD260" s="48">
        <v>0</v>
      </c>
      <c r="AE260" s="11">
        <v>0</v>
      </c>
      <c r="AF260" s="49">
        <f t="shared" si="1928"/>
        <v>0</v>
      </c>
      <c r="AG260" s="48">
        <v>0</v>
      </c>
      <c r="AH260" s="11">
        <v>0</v>
      </c>
      <c r="AI260" s="49">
        <f t="shared" si="1929"/>
        <v>0</v>
      </c>
      <c r="AJ260" s="48">
        <v>0</v>
      </c>
      <c r="AK260" s="11">
        <v>0</v>
      </c>
      <c r="AL260" s="49">
        <f t="shared" si="1930"/>
        <v>0</v>
      </c>
      <c r="AM260" s="80">
        <v>0.5</v>
      </c>
      <c r="AN260" s="11">
        <v>373.791</v>
      </c>
      <c r="AO260" s="49">
        <f t="shared" si="1931"/>
        <v>747582</v>
      </c>
      <c r="AP260" s="48">
        <v>0</v>
      </c>
      <c r="AQ260" s="11">
        <v>0</v>
      </c>
      <c r="AR260" s="49">
        <f t="shared" si="1932"/>
        <v>0</v>
      </c>
      <c r="AS260" s="48">
        <v>0</v>
      </c>
      <c r="AT260" s="11">
        <v>0</v>
      </c>
      <c r="AU260" s="49">
        <f t="shared" si="1933"/>
        <v>0</v>
      </c>
      <c r="AV260" s="48">
        <v>0</v>
      </c>
      <c r="AW260" s="11">
        <v>0</v>
      </c>
      <c r="AX260" s="49">
        <f t="shared" si="1934"/>
        <v>0</v>
      </c>
      <c r="AY260" s="80">
        <v>31.5762</v>
      </c>
      <c r="AZ260" s="11">
        <v>4865.7669999999998</v>
      </c>
      <c r="BA260" s="49">
        <f t="shared" si="1935"/>
        <v>154096.02802110449</v>
      </c>
      <c r="BB260" s="48">
        <v>0</v>
      </c>
      <c r="BC260" s="11">
        <v>0</v>
      </c>
      <c r="BD260" s="49">
        <f t="shared" si="1936"/>
        <v>0</v>
      </c>
      <c r="BE260" s="80">
        <v>32.409869999999998</v>
      </c>
      <c r="BF260" s="11">
        <v>2704.6419999999998</v>
      </c>
      <c r="BG260" s="49">
        <f t="shared" si="1937"/>
        <v>83451.183235230506</v>
      </c>
      <c r="BH260" s="48">
        <v>0</v>
      </c>
      <c r="BI260" s="11">
        <v>0</v>
      </c>
      <c r="BJ260" s="49">
        <f t="shared" si="1938"/>
        <v>0</v>
      </c>
      <c r="BK260" s="80">
        <v>34.5488</v>
      </c>
      <c r="BL260" s="11">
        <v>3222.4079999999999</v>
      </c>
      <c r="BM260" s="49">
        <f t="shared" si="1939"/>
        <v>93271.19899967582</v>
      </c>
      <c r="BN260" s="48">
        <v>0</v>
      </c>
      <c r="BO260" s="11">
        <v>0</v>
      </c>
      <c r="BP260" s="49">
        <f t="shared" si="1940"/>
        <v>0</v>
      </c>
      <c r="BQ260" s="80">
        <v>135.55000000000001</v>
      </c>
      <c r="BR260" s="11">
        <v>10059.183999999999</v>
      </c>
      <c r="BS260" s="49">
        <f t="shared" si="1941"/>
        <v>74210.136481003297</v>
      </c>
      <c r="BT260" s="48">
        <v>0</v>
      </c>
      <c r="BU260" s="11">
        <v>0</v>
      </c>
      <c r="BV260" s="49">
        <f t="shared" si="1942"/>
        <v>0</v>
      </c>
      <c r="BW260" s="48">
        <v>0</v>
      </c>
      <c r="BX260" s="11">
        <v>0</v>
      </c>
      <c r="BY260" s="49">
        <f t="shared" si="1943"/>
        <v>0</v>
      </c>
      <c r="BZ260" s="48">
        <v>0</v>
      </c>
      <c r="CA260" s="11">
        <v>0</v>
      </c>
      <c r="CB260" s="49">
        <f t="shared" si="1944"/>
        <v>0</v>
      </c>
      <c r="CC260" s="48">
        <v>0</v>
      </c>
      <c r="CD260" s="11">
        <v>0</v>
      </c>
      <c r="CE260" s="49">
        <f t="shared" si="1945"/>
        <v>0</v>
      </c>
      <c r="CF260" s="80">
        <v>0.12</v>
      </c>
      <c r="CG260" s="11">
        <v>25.277999999999999</v>
      </c>
      <c r="CH260" s="49">
        <f t="shared" si="1946"/>
        <v>210650</v>
      </c>
      <c r="CI260" s="80">
        <v>2.5000000000000001E-2</v>
      </c>
      <c r="CJ260" s="11">
        <v>7.3529999999999998</v>
      </c>
      <c r="CK260" s="49">
        <f t="shared" si="1947"/>
        <v>294119.99999999994</v>
      </c>
      <c r="CL260" s="48">
        <v>0</v>
      </c>
      <c r="CM260" s="11">
        <v>0</v>
      </c>
      <c r="CN260" s="49">
        <f t="shared" si="1948"/>
        <v>0</v>
      </c>
      <c r="CO260" s="48">
        <v>0</v>
      </c>
      <c r="CP260" s="11">
        <v>0</v>
      </c>
      <c r="CQ260" s="49">
        <f t="shared" si="1949"/>
        <v>0</v>
      </c>
      <c r="CR260" s="48">
        <v>0</v>
      </c>
      <c r="CS260" s="11">
        <v>0</v>
      </c>
      <c r="CT260" s="49">
        <f t="shared" si="1950"/>
        <v>0</v>
      </c>
      <c r="CU260" s="80">
        <v>10.59273</v>
      </c>
      <c r="CV260" s="11">
        <v>1391.913</v>
      </c>
      <c r="CW260" s="49">
        <f t="shared" si="1951"/>
        <v>131402.66956676892</v>
      </c>
      <c r="CX260" s="48">
        <v>0</v>
      </c>
      <c r="CY260" s="11">
        <v>0</v>
      </c>
      <c r="CZ260" s="49">
        <f t="shared" si="1952"/>
        <v>0</v>
      </c>
      <c r="DA260" s="48">
        <v>0</v>
      </c>
      <c r="DB260" s="11">
        <v>0</v>
      </c>
      <c r="DC260" s="49">
        <f t="shared" si="1953"/>
        <v>0</v>
      </c>
      <c r="DD260" s="48">
        <v>0</v>
      </c>
      <c r="DE260" s="11">
        <v>0</v>
      </c>
      <c r="DF260" s="49">
        <f t="shared" si="1954"/>
        <v>0</v>
      </c>
      <c r="DG260" s="48">
        <v>0</v>
      </c>
      <c r="DH260" s="11">
        <v>0</v>
      </c>
      <c r="DI260" s="49">
        <f t="shared" si="1955"/>
        <v>0</v>
      </c>
      <c r="DJ260" s="48">
        <v>0</v>
      </c>
      <c r="DK260" s="11">
        <v>0</v>
      </c>
      <c r="DL260" s="49">
        <f t="shared" si="1956"/>
        <v>0</v>
      </c>
      <c r="DM260" s="48">
        <v>0</v>
      </c>
      <c r="DN260" s="11">
        <v>0</v>
      </c>
      <c r="DO260" s="49">
        <f t="shared" si="1957"/>
        <v>0</v>
      </c>
      <c r="DP260" s="48">
        <v>0</v>
      </c>
      <c r="DQ260" s="11">
        <v>0</v>
      </c>
      <c r="DR260" s="49">
        <f t="shared" si="1958"/>
        <v>0</v>
      </c>
      <c r="DS260" s="80">
        <v>0.28399999999999997</v>
      </c>
      <c r="DT260" s="11">
        <v>4.2160000000000002</v>
      </c>
      <c r="DU260" s="49">
        <f t="shared" si="1959"/>
        <v>14845.070422535213</v>
      </c>
      <c r="DV260" s="80">
        <v>8.8249999999999993</v>
      </c>
      <c r="DW260" s="11">
        <v>412.50099999999998</v>
      </c>
      <c r="DX260" s="49">
        <f t="shared" si="1960"/>
        <v>46742.322946175642</v>
      </c>
      <c r="DY260" s="48">
        <v>0</v>
      </c>
      <c r="DZ260" s="11">
        <v>0</v>
      </c>
      <c r="EA260" s="49">
        <f t="shared" si="1961"/>
        <v>0</v>
      </c>
      <c r="EB260" s="48">
        <v>0</v>
      </c>
      <c r="EC260" s="11">
        <v>0</v>
      </c>
      <c r="ED260" s="49">
        <f t="shared" si="1962"/>
        <v>0</v>
      </c>
      <c r="EE260" s="48">
        <v>0</v>
      </c>
      <c r="EF260" s="11">
        <v>0</v>
      </c>
      <c r="EG260" s="49">
        <f t="shared" si="1963"/>
        <v>0</v>
      </c>
      <c r="EH260" s="48">
        <v>0</v>
      </c>
      <c r="EI260" s="11">
        <v>0</v>
      </c>
      <c r="EJ260" s="49">
        <f t="shared" si="1964"/>
        <v>0</v>
      </c>
      <c r="EK260" s="48">
        <v>0</v>
      </c>
      <c r="EL260" s="11">
        <v>0</v>
      </c>
      <c r="EM260" s="49">
        <f t="shared" si="1965"/>
        <v>0</v>
      </c>
      <c r="EN260" s="48">
        <v>0</v>
      </c>
      <c r="EO260" s="11">
        <v>0</v>
      </c>
      <c r="EP260" s="49">
        <f t="shared" si="1966"/>
        <v>0</v>
      </c>
      <c r="EQ260" s="80">
        <v>85.76039999999999</v>
      </c>
      <c r="ER260" s="11">
        <v>7090.0749999999998</v>
      </c>
      <c r="ES260" s="49">
        <f t="shared" si="1967"/>
        <v>82673.063558472219</v>
      </c>
      <c r="ET260" s="48">
        <v>0</v>
      </c>
      <c r="EU260" s="11">
        <v>0</v>
      </c>
      <c r="EV260" s="49">
        <f t="shared" si="1968"/>
        <v>0</v>
      </c>
      <c r="EW260" s="48">
        <v>0</v>
      </c>
      <c r="EX260" s="11">
        <v>0</v>
      </c>
      <c r="EY260" s="49">
        <f t="shared" si="1969"/>
        <v>0</v>
      </c>
      <c r="EZ260" s="48">
        <v>0</v>
      </c>
      <c r="FA260" s="11">
        <v>0</v>
      </c>
      <c r="FB260" s="49">
        <f t="shared" si="1970"/>
        <v>0</v>
      </c>
      <c r="FC260" s="48">
        <v>0</v>
      </c>
      <c r="FD260" s="11">
        <v>0</v>
      </c>
      <c r="FE260" s="49">
        <f t="shared" si="1971"/>
        <v>0</v>
      </c>
      <c r="FF260" s="48">
        <v>0</v>
      </c>
      <c r="FG260" s="11">
        <v>0</v>
      </c>
      <c r="FH260" s="49">
        <f t="shared" si="1972"/>
        <v>0</v>
      </c>
      <c r="FI260" s="48">
        <v>0</v>
      </c>
      <c r="FJ260" s="11">
        <v>0</v>
      </c>
      <c r="FK260" s="49">
        <f t="shared" si="1973"/>
        <v>0</v>
      </c>
      <c r="FL260" s="48">
        <v>0</v>
      </c>
      <c r="FM260" s="11">
        <v>0</v>
      </c>
      <c r="FN260" s="49">
        <f t="shared" si="1974"/>
        <v>0</v>
      </c>
      <c r="FO260" s="48">
        <v>0</v>
      </c>
      <c r="FP260" s="11">
        <v>0</v>
      </c>
      <c r="FQ260" s="49">
        <f t="shared" si="1975"/>
        <v>0</v>
      </c>
      <c r="FR260" s="48">
        <v>0</v>
      </c>
      <c r="FS260" s="11">
        <v>0</v>
      </c>
      <c r="FT260" s="49">
        <f t="shared" si="1976"/>
        <v>0</v>
      </c>
      <c r="FU260" s="48">
        <v>0</v>
      </c>
      <c r="FV260" s="11">
        <v>0</v>
      </c>
      <c r="FW260" s="49">
        <f t="shared" si="1977"/>
        <v>0</v>
      </c>
      <c r="FX260" s="48">
        <v>0</v>
      </c>
      <c r="FY260" s="11">
        <v>0</v>
      </c>
      <c r="FZ260" s="49">
        <f t="shared" si="1978"/>
        <v>0</v>
      </c>
      <c r="GA260" s="48">
        <v>0</v>
      </c>
      <c r="GB260" s="11">
        <v>0</v>
      </c>
      <c r="GC260" s="49">
        <f t="shared" si="1979"/>
        <v>0</v>
      </c>
      <c r="GD260" s="48">
        <v>0</v>
      </c>
      <c r="GE260" s="11">
        <v>0</v>
      </c>
      <c r="GF260" s="49">
        <f t="shared" si="1980"/>
        <v>0</v>
      </c>
      <c r="GG260" s="48">
        <v>0</v>
      </c>
      <c r="GH260" s="11">
        <v>0</v>
      </c>
      <c r="GI260" s="49">
        <f t="shared" si="1981"/>
        <v>0</v>
      </c>
      <c r="GJ260" s="48">
        <v>0</v>
      </c>
      <c r="GK260" s="11">
        <v>0</v>
      </c>
      <c r="GL260" s="49">
        <f t="shared" si="1982"/>
        <v>0</v>
      </c>
      <c r="GM260" s="80">
        <v>20.516279999999998</v>
      </c>
      <c r="GN260" s="11">
        <v>3456.011</v>
      </c>
      <c r="GO260" s="49">
        <f t="shared" si="1983"/>
        <v>168452.12679881538</v>
      </c>
      <c r="GP260" s="48">
        <v>0</v>
      </c>
      <c r="GQ260" s="11">
        <v>0</v>
      </c>
      <c r="GR260" s="49">
        <f t="shared" si="1984"/>
        <v>0</v>
      </c>
      <c r="GS260" s="80">
        <v>0.125</v>
      </c>
      <c r="GT260" s="11">
        <v>32.399000000000001</v>
      </c>
      <c r="GU260" s="49">
        <f t="shared" si="1985"/>
        <v>259192</v>
      </c>
      <c r="GV260" s="48">
        <v>0</v>
      </c>
      <c r="GW260" s="11">
        <v>0</v>
      </c>
      <c r="GX260" s="49">
        <f t="shared" si="1986"/>
        <v>0</v>
      </c>
      <c r="GY260" s="48">
        <v>0</v>
      </c>
      <c r="GZ260" s="11">
        <v>0</v>
      </c>
      <c r="HA260" s="49">
        <f t="shared" si="1987"/>
        <v>0</v>
      </c>
      <c r="HB260" s="48">
        <v>0</v>
      </c>
      <c r="HC260" s="11">
        <v>0</v>
      </c>
      <c r="HD260" s="49">
        <f t="shared" si="1988"/>
        <v>0</v>
      </c>
      <c r="HE260" s="48">
        <v>0</v>
      </c>
      <c r="HF260" s="11">
        <v>0</v>
      </c>
      <c r="HG260" s="49">
        <f t="shared" si="1989"/>
        <v>0</v>
      </c>
      <c r="HH260" s="48">
        <v>0</v>
      </c>
      <c r="HI260" s="11">
        <v>0</v>
      </c>
      <c r="HJ260" s="49">
        <f t="shared" si="1990"/>
        <v>0</v>
      </c>
      <c r="HK260" s="48">
        <v>0</v>
      </c>
      <c r="HL260" s="11">
        <v>0</v>
      </c>
      <c r="HM260" s="49">
        <f t="shared" si="1991"/>
        <v>0</v>
      </c>
      <c r="HN260" s="48">
        <v>0</v>
      </c>
      <c r="HO260" s="11">
        <v>0</v>
      </c>
      <c r="HP260" s="49">
        <f t="shared" si="1992"/>
        <v>0</v>
      </c>
      <c r="HQ260" s="48">
        <v>0</v>
      </c>
      <c r="HR260" s="11">
        <v>0</v>
      </c>
      <c r="HS260" s="49">
        <f t="shared" si="1993"/>
        <v>0</v>
      </c>
      <c r="HT260" s="80">
        <v>12.335040000000001</v>
      </c>
      <c r="HU260" s="11">
        <v>1685.885</v>
      </c>
      <c r="HV260" s="49">
        <f t="shared" si="1994"/>
        <v>136674.46558746466</v>
      </c>
      <c r="HW260" s="80">
        <v>7.399</v>
      </c>
      <c r="HX260" s="11">
        <v>1862.722</v>
      </c>
      <c r="HY260" s="49">
        <f t="shared" si="1995"/>
        <v>251753.20989322881</v>
      </c>
      <c r="HZ260" s="48">
        <v>0</v>
      </c>
      <c r="IA260" s="11">
        <v>0</v>
      </c>
      <c r="IB260" s="49">
        <f t="shared" si="1996"/>
        <v>0</v>
      </c>
      <c r="IC260" s="48"/>
      <c r="ID260" s="11"/>
      <c r="IE260" s="49"/>
      <c r="IF260" s="48"/>
      <c r="IG260" s="11"/>
      <c r="IH260" s="49"/>
      <c r="II260" s="48"/>
      <c r="IJ260" s="11"/>
      <c r="IK260" s="49"/>
      <c r="IL260" s="48"/>
      <c r="IM260" s="11"/>
      <c r="IN260" s="49"/>
      <c r="IO260" s="48"/>
      <c r="IP260" s="11"/>
      <c r="IQ260" s="49"/>
      <c r="IR260" s="80">
        <v>2.62</v>
      </c>
      <c r="IS260" s="11">
        <v>20.9</v>
      </c>
      <c r="IT260" s="49">
        <f t="shared" si="1997"/>
        <v>7977.0992366412202</v>
      </c>
      <c r="IU260" s="10">
        <f t="shared" si="1999"/>
        <v>407.77960999999999</v>
      </c>
      <c r="IV260" s="15">
        <f t="shared" si="2000"/>
        <v>40856.951999999997</v>
      </c>
    </row>
    <row r="261" spans="1:256" x14ac:dyDescent="0.3">
      <c r="A261" s="64">
        <v>2023</v>
      </c>
      <c r="B261" s="65" t="s">
        <v>13</v>
      </c>
      <c r="C261" s="48">
        <v>0</v>
      </c>
      <c r="D261" s="11">
        <v>0</v>
      </c>
      <c r="E261" s="49">
        <f t="shared" si="2001"/>
        <v>0</v>
      </c>
      <c r="F261" s="48">
        <v>0</v>
      </c>
      <c r="G261" s="11">
        <v>0</v>
      </c>
      <c r="H261" s="49">
        <f t="shared" si="1920"/>
        <v>0</v>
      </c>
      <c r="I261" s="48">
        <v>0</v>
      </c>
      <c r="J261" s="11">
        <v>0</v>
      </c>
      <c r="K261" s="49">
        <f t="shared" si="1921"/>
        <v>0</v>
      </c>
      <c r="L261" s="48">
        <v>0</v>
      </c>
      <c r="M261" s="11">
        <v>0</v>
      </c>
      <c r="N261" s="49">
        <f t="shared" si="1922"/>
        <v>0</v>
      </c>
      <c r="O261" s="80">
        <v>3.12</v>
      </c>
      <c r="P261" s="11">
        <v>22.571000000000002</v>
      </c>
      <c r="Q261" s="49">
        <f t="shared" si="1923"/>
        <v>7234.2948717948721</v>
      </c>
      <c r="R261" s="80">
        <v>1.7784</v>
      </c>
      <c r="S261" s="11">
        <v>304.88200000000001</v>
      </c>
      <c r="T261" s="49">
        <f t="shared" si="1924"/>
        <v>171436.12235717499</v>
      </c>
      <c r="U261" s="48">
        <v>0</v>
      </c>
      <c r="V261" s="11">
        <v>0</v>
      </c>
      <c r="W261" s="49">
        <f t="shared" si="1925"/>
        <v>0</v>
      </c>
      <c r="X261" s="80">
        <v>48.74</v>
      </c>
      <c r="Y261" s="11">
        <v>2031.7619999999999</v>
      </c>
      <c r="Z261" s="49">
        <f t="shared" si="1926"/>
        <v>41685.720147722604</v>
      </c>
      <c r="AA261" s="48">
        <v>0</v>
      </c>
      <c r="AB261" s="11">
        <v>0</v>
      </c>
      <c r="AC261" s="49">
        <f t="shared" si="1927"/>
        <v>0</v>
      </c>
      <c r="AD261" s="48">
        <v>0</v>
      </c>
      <c r="AE261" s="11">
        <v>0</v>
      </c>
      <c r="AF261" s="49">
        <f t="shared" si="1928"/>
        <v>0</v>
      </c>
      <c r="AG261" s="48">
        <v>0</v>
      </c>
      <c r="AH261" s="11">
        <v>0</v>
      </c>
      <c r="AI261" s="49">
        <f t="shared" si="1929"/>
        <v>0</v>
      </c>
      <c r="AJ261" s="48">
        <v>0</v>
      </c>
      <c r="AK261" s="11">
        <v>0</v>
      </c>
      <c r="AL261" s="49">
        <f t="shared" si="1930"/>
        <v>0</v>
      </c>
      <c r="AM261" s="48">
        <v>0</v>
      </c>
      <c r="AN261" s="11">
        <v>0</v>
      </c>
      <c r="AO261" s="49">
        <f t="shared" si="1931"/>
        <v>0</v>
      </c>
      <c r="AP261" s="48">
        <v>0</v>
      </c>
      <c r="AQ261" s="11">
        <v>0</v>
      </c>
      <c r="AR261" s="49">
        <f t="shared" si="1932"/>
        <v>0</v>
      </c>
      <c r="AS261" s="48">
        <v>0</v>
      </c>
      <c r="AT261" s="11">
        <v>0</v>
      </c>
      <c r="AU261" s="49">
        <f t="shared" si="1933"/>
        <v>0</v>
      </c>
      <c r="AV261" s="48">
        <v>0</v>
      </c>
      <c r="AW261" s="11">
        <v>0</v>
      </c>
      <c r="AX261" s="49">
        <f t="shared" si="1934"/>
        <v>0</v>
      </c>
      <c r="AY261" s="80">
        <v>21.675000000000001</v>
      </c>
      <c r="AZ261" s="11">
        <v>3269.5610000000001</v>
      </c>
      <c r="BA261" s="49">
        <f t="shared" si="1935"/>
        <v>150844.79815455596</v>
      </c>
      <c r="BB261" s="48">
        <v>0</v>
      </c>
      <c r="BC261" s="11">
        <v>0</v>
      </c>
      <c r="BD261" s="49">
        <f t="shared" si="1936"/>
        <v>0</v>
      </c>
      <c r="BE261" s="80">
        <v>18.122900000000001</v>
      </c>
      <c r="BF261" s="11">
        <v>5376.6750000000002</v>
      </c>
      <c r="BG261" s="49">
        <f t="shared" si="1937"/>
        <v>296678.51171721966</v>
      </c>
      <c r="BH261" s="48">
        <v>0</v>
      </c>
      <c r="BI261" s="11">
        <v>0</v>
      </c>
      <c r="BJ261" s="49">
        <f t="shared" si="1938"/>
        <v>0</v>
      </c>
      <c r="BK261" s="48">
        <v>0</v>
      </c>
      <c r="BL261" s="11">
        <v>0</v>
      </c>
      <c r="BM261" s="49">
        <f t="shared" si="1939"/>
        <v>0</v>
      </c>
      <c r="BN261" s="48">
        <v>0</v>
      </c>
      <c r="BO261" s="11">
        <v>0</v>
      </c>
      <c r="BP261" s="49">
        <f t="shared" si="1940"/>
        <v>0</v>
      </c>
      <c r="BQ261" s="80">
        <v>39.338000000000001</v>
      </c>
      <c r="BR261" s="11">
        <v>3621.2069999999999</v>
      </c>
      <c r="BS261" s="49">
        <f t="shared" si="1941"/>
        <v>92053.663124714003</v>
      </c>
      <c r="BT261" s="48">
        <v>0</v>
      </c>
      <c r="BU261" s="11">
        <v>0</v>
      </c>
      <c r="BV261" s="49">
        <f t="shared" si="1942"/>
        <v>0</v>
      </c>
      <c r="BW261" s="48">
        <v>0</v>
      </c>
      <c r="BX261" s="11">
        <v>0</v>
      </c>
      <c r="BY261" s="49">
        <f t="shared" si="1943"/>
        <v>0</v>
      </c>
      <c r="BZ261" s="48">
        <v>0</v>
      </c>
      <c r="CA261" s="11">
        <v>0</v>
      </c>
      <c r="CB261" s="49">
        <f t="shared" si="1944"/>
        <v>0</v>
      </c>
      <c r="CC261" s="48">
        <v>0</v>
      </c>
      <c r="CD261" s="11">
        <v>0</v>
      </c>
      <c r="CE261" s="49">
        <f t="shared" si="1945"/>
        <v>0</v>
      </c>
      <c r="CF261" s="80">
        <v>0.1</v>
      </c>
      <c r="CG261" s="11">
        <v>36.865000000000002</v>
      </c>
      <c r="CH261" s="49">
        <f t="shared" si="1946"/>
        <v>368650</v>
      </c>
      <c r="CI261" s="80">
        <v>0.1</v>
      </c>
      <c r="CJ261" s="11">
        <v>1.756</v>
      </c>
      <c r="CK261" s="49">
        <f t="shared" si="1947"/>
        <v>17560</v>
      </c>
      <c r="CL261" s="48">
        <v>0</v>
      </c>
      <c r="CM261" s="11">
        <v>0</v>
      </c>
      <c r="CN261" s="49">
        <f t="shared" si="1948"/>
        <v>0</v>
      </c>
      <c r="CO261" s="48">
        <v>0</v>
      </c>
      <c r="CP261" s="11">
        <v>0</v>
      </c>
      <c r="CQ261" s="49">
        <f t="shared" si="1949"/>
        <v>0</v>
      </c>
      <c r="CR261" s="48">
        <v>0</v>
      </c>
      <c r="CS261" s="11">
        <v>0</v>
      </c>
      <c r="CT261" s="49">
        <f t="shared" si="1950"/>
        <v>0</v>
      </c>
      <c r="CU261" s="80">
        <v>3.8238600000000003</v>
      </c>
      <c r="CV261" s="11">
        <v>505.79300000000001</v>
      </c>
      <c r="CW261" s="49">
        <f t="shared" si="1951"/>
        <v>132272.88655965438</v>
      </c>
      <c r="CX261" s="48">
        <v>0</v>
      </c>
      <c r="CY261" s="11">
        <v>0</v>
      </c>
      <c r="CZ261" s="49">
        <f t="shared" si="1952"/>
        <v>0</v>
      </c>
      <c r="DA261" s="48">
        <v>0</v>
      </c>
      <c r="DB261" s="11">
        <v>0</v>
      </c>
      <c r="DC261" s="49">
        <f t="shared" si="1953"/>
        <v>0</v>
      </c>
      <c r="DD261" s="48">
        <v>0</v>
      </c>
      <c r="DE261" s="11">
        <v>0</v>
      </c>
      <c r="DF261" s="49">
        <f t="shared" si="1954"/>
        <v>0</v>
      </c>
      <c r="DG261" s="48">
        <v>0</v>
      </c>
      <c r="DH261" s="11">
        <v>0</v>
      </c>
      <c r="DI261" s="49">
        <f t="shared" si="1955"/>
        <v>0</v>
      </c>
      <c r="DJ261" s="48">
        <v>0</v>
      </c>
      <c r="DK261" s="11">
        <v>0</v>
      </c>
      <c r="DL261" s="49">
        <f t="shared" si="1956"/>
        <v>0</v>
      </c>
      <c r="DM261" s="48">
        <v>0</v>
      </c>
      <c r="DN261" s="11">
        <v>0</v>
      </c>
      <c r="DO261" s="49">
        <f t="shared" si="1957"/>
        <v>0</v>
      </c>
      <c r="DP261" s="48">
        <v>0</v>
      </c>
      <c r="DQ261" s="11">
        <v>0</v>
      </c>
      <c r="DR261" s="49">
        <f t="shared" si="1958"/>
        <v>0</v>
      </c>
      <c r="DS261" s="80">
        <v>8.4000000000000005E-2</v>
      </c>
      <c r="DT261" s="11">
        <v>0.89500000000000002</v>
      </c>
      <c r="DU261" s="49">
        <f t="shared" si="1959"/>
        <v>10654.761904761905</v>
      </c>
      <c r="DV261" s="80">
        <v>12.5</v>
      </c>
      <c r="DW261" s="11">
        <v>1196.4380000000001</v>
      </c>
      <c r="DX261" s="49">
        <f t="shared" si="1960"/>
        <v>95715.040000000008</v>
      </c>
      <c r="DY261" s="48">
        <v>0</v>
      </c>
      <c r="DZ261" s="11">
        <v>0</v>
      </c>
      <c r="EA261" s="49">
        <f t="shared" si="1961"/>
        <v>0</v>
      </c>
      <c r="EB261" s="48">
        <v>0</v>
      </c>
      <c r="EC261" s="11">
        <v>0</v>
      </c>
      <c r="ED261" s="49">
        <f t="shared" si="1962"/>
        <v>0</v>
      </c>
      <c r="EE261" s="48">
        <v>0</v>
      </c>
      <c r="EF261" s="11">
        <v>0</v>
      </c>
      <c r="EG261" s="49">
        <f t="shared" si="1963"/>
        <v>0</v>
      </c>
      <c r="EH261" s="48">
        <v>0</v>
      </c>
      <c r="EI261" s="11">
        <v>0</v>
      </c>
      <c r="EJ261" s="49">
        <f t="shared" si="1964"/>
        <v>0</v>
      </c>
      <c r="EK261" s="48">
        <v>0</v>
      </c>
      <c r="EL261" s="11">
        <v>0</v>
      </c>
      <c r="EM261" s="49">
        <f t="shared" si="1965"/>
        <v>0</v>
      </c>
      <c r="EN261" s="48">
        <v>0</v>
      </c>
      <c r="EO261" s="11">
        <v>0</v>
      </c>
      <c r="EP261" s="49">
        <f t="shared" si="1966"/>
        <v>0</v>
      </c>
      <c r="EQ261" s="80">
        <v>54.43</v>
      </c>
      <c r="ER261" s="11">
        <v>3326.9960000000001</v>
      </c>
      <c r="ES261" s="49">
        <f t="shared" si="1967"/>
        <v>61124.306448649644</v>
      </c>
      <c r="ET261" s="48">
        <v>0</v>
      </c>
      <c r="EU261" s="11">
        <v>0</v>
      </c>
      <c r="EV261" s="49">
        <f t="shared" si="1968"/>
        <v>0</v>
      </c>
      <c r="EW261" s="48">
        <v>0</v>
      </c>
      <c r="EX261" s="11">
        <v>0</v>
      </c>
      <c r="EY261" s="49">
        <f t="shared" si="1969"/>
        <v>0</v>
      </c>
      <c r="EZ261" s="80">
        <v>1E-3</v>
      </c>
      <c r="FA261" s="11">
        <v>0.156</v>
      </c>
      <c r="FB261" s="49">
        <f t="shared" si="1970"/>
        <v>156000</v>
      </c>
      <c r="FC261" s="48">
        <v>0</v>
      </c>
      <c r="FD261" s="11">
        <v>0</v>
      </c>
      <c r="FE261" s="49">
        <f t="shared" si="1971"/>
        <v>0</v>
      </c>
      <c r="FF261" s="80">
        <v>0.3</v>
      </c>
      <c r="FG261" s="11">
        <v>2.88</v>
      </c>
      <c r="FH261" s="49">
        <f t="shared" si="1972"/>
        <v>9600</v>
      </c>
      <c r="FI261" s="48">
        <v>0</v>
      </c>
      <c r="FJ261" s="11">
        <v>0</v>
      </c>
      <c r="FK261" s="49">
        <f t="shared" si="1973"/>
        <v>0</v>
      </c>
      <c r="FL261" s="48">
        <v>0</v>
      </c>
      <c r="FM261" s="11">
        <v>0</v>
      </c>
      <c r="FN261" s="49">
        <f t="shared" si="1974"/>
        <v>0</v>
      </c>
      <c r="FO261" s="48">
        <v>0</v>
      </c>
      <c r="FP261" s="11">
        <v>0</v>
      </c>
      <c r="FQ261" s="49">
        <f t="shared" si="1975"/>
        <v>0</v>
      </c>
      <c r="FR261" s="48">
        <v>0</v>
      </c>
      <c r="FS261" s="11">
        <v>0</v>
      </c>
      <c r="FT261" s="49">
        <f t="shared" si="1976"/>
        <v>0</v>
      </c>
      <c r="FU261" s="48">
        <v>0</v>
      </c>
      <c r="FV261" s="11">
        <v>0</v>
      </c>
      <c r="FW261" s="49">
        <f t="shared" si="1977"/>
        <v>0</v>
      </c>
      <c r="FX261" s="48">
        <v>0</v>
      </c>
      <c r="FY261" s="11">
        <v>0</v>
      </c>
      <c r="FZ261" s="49">
        <f t="shared" si="1978"/>
        <v>0</v>
      </c>
      <c r="GA261" s="48">
        <v>0</v>
      </c>
      <c r="GB261" s="11">
        <v>0</v>
      </c>
      <c r="GC261" s="49">
        <f t="shared" si="1979"/>
        <v>0</v>
      </c>
      <c r="GD261" s="80">
        <v>23.6646</v>
      </c>
      <c r="GE261" s="11">
        <v>2749.1419999999998</v>
      </c>
      <c r="GF261" s="49">
        <f t="shared" si="1980"/>
        <v>116171.0740937941</v>
      </c>
      <c r="GG261" s="48">
        <v>0</v>
      </c>
      <c r="GH261" s="11">
        <v>0</v>
      </c>
      <c r="GI261" s="49">
        <f t="shared" si="1981"/>
        <v>0</v>
      </c>
      <c r="GJ261" s="48">
        <v>0</v>
      </c>
      <c r="GK261" s="11">
        <v>0</v>
      </c>
      <c r="GL261" s="49">
        <f t="shared" si="1982"/>
        <v>0</v>
      </c>
      <c r="GM261" s="80">
        <v>37.628749999999997</v>
      </c>
      <c r="GN261" s="11">
        <v>7085.8779999999997</v>
      </c>
      <c r="GO261" s="49">
        <f t="shared" si="1983"/>
        <v>188310.21492874465</v>
      </c>
      <c r="GP261" s="48">
        <v>0</v>
      </c>
      <c r="GQ261" s="11">
        <v>0</v>
      </c>
      <c r="GR261" s="49">
        <f t="shared" si="1984"/>
        <v>0</v>
      </c>
      <c r="GS261" s="80">
        <v>0.47499999999999998</v>
      </c>
      <c r="GT261" s="11">
        <v>152.114</v>
      </c>
      <c r="GU261" s="49">
        <f t="shared" si="1985"/>
        <v>320240</v>
      </c>
      <c r="GV261" s="48">
        <v>0</v>
      </c>
      <c r="GW261" s="11">
        <v>0</v>
      </c>
      <c r="GX261" s="49">
        <f t="shared" si="1986"/>
        <v>0</v>
      </c>
      <c r="GY261" s="80">
        <v>1.288</v>
      </c>
      <c r="GZ261" s="11">
        <v>2.4079999999999999</v>
      </c>
      <c r="HA261" s="49">
        <f t="shared" si="1987"/>
        <v>1869.5652173913043</v>
      </c>
      <c r="HB261" s="48">
        <v>0</v>
      </c>
      <c r="HC261" s="11">
        <v>0</v>
      </c>
      <c r="HD261" s="49">
        <f t="shared" si="1988"/>
        <v>0</v>
      </c>
      <c r="HE261" s="48">
        <v>0</v>
      </c>
      <c r="HF261" s="11">
        <v>0</v>
      </c>
      <c r="HG261" s="49">
        <f t="shared" si="1989"/>
        <v>0</v>
      </c>
      <c r="HH261" s="48">
        <v>0</v>
      </c>
      <c r="HI261" s="11">
        <v>0</v>
      </c>
      <c r="HJ261" s="49">
        <f t="shared" si="1990"/>
        <v>0</v>
      </c>
      <c r="HK261" s="48">
        <v>0</v>
      </c>
      <c r="HL261" s="11">
        <v>0</v>
      </c>
      <c r="HM261" s="49">
        <f t="shared" si="1991"/>
        <v>0</v>
      </c>
      <c r="HN261" s="48">
        <v>0</v>
      </c>
      <c r="HO261" s="11">
        <v>0</v>
      </c>
      <c r="HP261" s="49">
        <f t="shared" si="1992"/>
        <v>0</v>
      </c>
      <c r="HQ261" s="48">
        <v>0</v>
      </c>
      <c r="HR261" s="11">
        <v>0</v>
      </c>
      <c r="HS261" s="49">
        <f t="shared" si="1993"/>
        <v>0</v>
      </c>
      <c r="HT261" s="80">
        <v>2.1800000000000002</v>
      </c>
      <c r="HU261" s="11">
        <v>89.938999999999993</v>
      </c>
      <c r="HV261" s="49">
        <f t="shared" si="1994"/>
        <v>41256.422018348618</v>
      </c>
      <c r="HW261" s="80">
        <v>0.32700000000000001</v>
      </c>
      <c r="HX261" s="11">
        <v>839.25599999999997</v>
      </c>
      <c r="HY261" s="49">
        <f t="shared" si="1995"/>
        <v>2566532.1100917431</v>
      </c>
      <c r="HZ261" s="80">
        <v>7.1999999999999995E-2</v>
      </c>
      <c r="IA261" s="11">
        <v>2.323</v>
      </c>
      <c r="IB261" s="49">
        <f t="shared" si="1996"/>
        <v>32263.888888888894</v>
      </c>
      <c r="IC261" s="48"/>
      <c r="ID261" s="11"/>
      <c r="IE261" s="49"/>
      <c r="IF261" s="48"/>
      <c r="IG261" s="11"/>
      <c r="IH261" s="49"/>
      <c r="II261" s="48"/>
      <c r="IJ261" s="11"/>
      <c r="IK261" s="49"/>
      <c r="IL261" s="48"/>
      <c r="IM261" s="11"/>
      <c r="IN261" s="49"/>
      <c r="IO261" s="48"/>
      <c r="IP261" s="11"/>
      <c r="IQ261" s="49"/>
      <c r="IR261" s="80">
        <v>5.5</v>
      </c>
      <c r="IS261" s="11">
        <v>28</v>
      </c>
      <c r="IT261" s="49">
        <f t="shared" si="1997"/>
        <v>5090.909090909091</v>
      </c>
      <c r="IU261" s="10">
        <f t="shared" si="1999"/>
        <v>275.24851000000007</v>
      </c>
      <c r="IV261" s="15">
        <f t="shared" si="2000"/>
        <v>30647.497000000003</v>
      </c>
    </row>
    <row r="262" spans="1:256" x14ac:dyDescent="0.3">
      <c r="A262" s="64">
        <v>2023</v>
      </c>
      <c r="B262" s="65" t="s">
        <v>14</v>
      </c>
      <c r="C262" s="48">
        <v>0</v>
      </c>
      <c r="D262" s="11">
        <v>0</v>
      </c>
      <c r="E262" s="49">
        <f t="shared" si="2001"/>
        <v>0</v>
      </c>
      <c r="F262" s="48">
        <v>0</v>
      </c>
      <c r="G262" s="11">
        <v>0</v>
      </c>
      <c r="H262" s="49">
        <f t="shared" si="1920"/>
        <v>0</v>
      </c>
      <c r="I262" s="48">
        <v>0</v>
      </c>
      <c r="J262" s="11">
        <v>0</v>
      </c>
      <c r="K262" s="49">
        <f t="shared" si="1921"/>
        <v>0</v>
      </c>
      <c r="L262" s="80">
        <v>0.21</v>
      </c>
      <c r="M262" s="11">
        <v>9.9120000000000008</v>
      </c>
      <c r="N262" s="49">
        <f t="shared" si="1922"/>
        <v>47200</v>
      </c>
      <c r="O262" s="80">
        <v>3.4319999999999999</v>
      </c>
      <c r="P262" s="11">
        <v>14.356</v>
      </c>
      <c r="Q262" s="49">
        <f t="shared" si="1923"/>
        <v>4182.9836829836831</v>
      </c>
      <c r="R262" s="80">
        <v>42.571660000000001</v>
      </c>
      <c r="S262" s="11">
        <v>3048.4580000000001</v>
      </c>
      <c r="T262" s="49">
        <f t="shared" si="1924"/>
        <v>71607.684548828955</v>
      </c>
      <c r="U262" s="48">
        <v>0</v>
      </c>
      <c r="V262" s="11">
        <v>0</v>
      </c>
      <c r="W262" s="49">
        <f t="shared" si="1925"/>
        <v>0</v>
      </c>
      <c r="X262" s="48">
        <v>0</v>
      </c>
      <c r="Y262" s="11">
        <v>0</v>
      </c>
      <c r="Z262" s="49">
        <f t="shared" si="1926"/>
        <v>0</v>
      </c>
      <c r="AA262" s="48">
        <v>0</v>
      </c>
      <c r="AB262" s="11">
        <v>0</v>
      </c>
      <c r="AC262" s="49">
        <f t="shared" si="1927"/>
        <v>0</v>
      </c>
      <c r="AD262" s="48">
        <v>0</v>
      </c>
      <c r="AE262" s="11">
        <v>0</v>
      </c>
      <c r="AF262" s="49">
        <f t="shared" si="1928"/>
        <v>0</v>
      </c>
      <c r="AG262" s="48">
        <v>0</v>
      </c>
      <c r="AH262" s="11">
        <v>0</v>
      </c>
      <c r="AI262" s="49">
        <f t="shared" si="1929"/>
        <v>0</v>
      </c>
      <c r="AJ262" s="48">
        <v>0</v>
      </c>
      <c r="AK262" s="11">
        <v>0</v>
      </c>
      <c r="AL262" s="49">
        <f t="shared" si="1930"/>
        <v>0</v>
      </c>
      <c r="AM262" s="80">
        <v>4.3858000000000006</v>
      </c>
      <c r="AN262" s="11">
        <v>466.012</v>
      </c>
      <c r="AO262" s="49">
        <f t="shared" si="1931"/>
        <v>106254.73117789227</v>
      </c>
      <c r="AP262" s="80">
        <v>0.2</v>
      </c>
      <c r="AQ262" s="11">
        <v>0.65</v>
      </c>
      <c r="AR262" s="49">
        <f t="shared" si="1932"/>
        <v>3250</v>
      </c>
      <c r="AS262" s="48">
        <v>0</v>
      </c>
      <c r="AT262" s="11">
        <v>0</v>
      </c>
      <c r="AU262" s="49">
        <f t="shared" si="1933"/>
        <v>0</v>
      </c>
      <c r="AV262" s="48">
        <v>0</v>
      </c>
      <c r="AW262" s="11">
        <v>0</v>
      </c>
      <c r="AX262" s="49">
        <f t="shared" si="1934"/>
        <v>0</v>
      </c>
      <c r="AY262" s="80">
        <v>108.57526</v>
      </c>
      <c r="AZ262" s="11">
        <v>13770.847</v>
      </c>
      <c r="BA262" s="49">
        <f t="shared" si="1935"/>
        <v>126832.27284005583</v>
      </c>
      <c r="BB262" s="48">
        <v>0</v>
      </c>
      <c r="BC262" s="11">
        <v>0</v>
      </c>
      <c r="BD262" s="49">
        <f t="shared" si="1936"/>
        <v>0</v>
      </c>
      <c r="BE262" s="80">
        <v>30.2682</v>
      </c>
      <c r="BF262" s="11">
        <v>2957.741</v>
      </c>
      <c r="BG262" s="49">
        <f t="shared" si="1937"/>
        <v>97717.769804613432</v>
      </c>
      <c r="BH262" s="48">
        <v>0</v>
      </c>
      <c r="BI262" s="11">
        <v>0</v>
      </c>
      <c r="BJ262" s="49">
        <f t="shared" si="1938"/>
        <v>0</v>
      </c>
      <c r="BK262" s="80">
        <v>21.523799999999998</v>
      </c>
      <c r="BL262" s="11">
        <v>2916.7919999999999</v>
      </c>
      <c r="BM262" s="49">
        <f t="shared" si="1939"/>
        <v>135514.73252864272</v>
      </c>
      <c r="BN262" s="48">
        <v>0</v>
      </c>
      <c r="BO262" s="11">
        <v>0</v>
      </c>
      <c r="BP262" s="49">
        <f t="shared" si="1940"/>
        <v>0</v>
      </c>
      <c r="BQ262" s="80">
        <v>154.86574999999999</v>
      </c>
      <c r="BR262" s="11">
        <v>11144.978999999999</v>
      </c>
      <c r="BS262" s="49">
        <f t="shared" si="1941"/>
        <v>71965.421663602188</v>
      </c>
      <c r="BT262" s="48">
        <v>0</v>
      </c>
      <c r="BU262" s="11">
        <v>0</v>
      </c>
      <c r="BV262" s="49">
        <f t="shared" si="1942"/>
        <v>0</v>
      </c>
      <c r="BW262" s="48">
        <v>0</v>
      </c>
      <c r="BX262" s="11">
        <v>0</v>
      </c>
      <c r="BY262" s="49">
        <f t="shared" si="1943"/>
        <v>0</v>
      </c>
      <c r="BZ262" s="48">
        <v>0</v>
      </c>
      <c r="CA262" s="11">
        <v>0</v>
      </c>
      <c r="CB262" s="49">
        <f t="shared" si="1944"/>
        <v>0</v>
      </c>
      <c r="CC262" s="80">
        <v>0.5</v>
      </c>
      <c r="CD262" s="11">
        <v>74.903000000000006</v>
      </c>
      <c r="CE262" s="49">
        <f t="shared" si="1945"/>
        <v>149806</v>
      </c>
      <c r="CF262" s="80">
        <v>0.61</v>
      </c>
      <c r="CG262" s="11">
        <v>293.81900000000002</v>
      </c>
      <c r="CH262" s="49">
        <f t="shared" si="1946"/>
        <v>481670.49180327868</v>
      </c>
      <c r="CI262" s="80">
        <v>0.55800000000000005</v>
      </c>
      <c r="CJ262" s="11">
        <v>6.2060000000000004</v>
      </c>
      <c r="CK262" s="49">
        <f t="shared" si="1947"/>
        <v>11121.863799283155</v>
      </c>
      <c r="CL262" s="48">
        <v>0</v>
      </c>
      <c r="CM262" s="11">
        <v>0</v>
      </c>
      <c r="CN262" s="49">
        <f t="shared" si="1948"/>
        <v>0</v>
      </c>
      <c r="CO262" s="48">
        <v>0</v>
      </c>
      <c r="CP262" s="11">
        <v>0</v>
      </c>
      <c r="CQ262" s="49">
        <f t="shared" si="1949"/>
        <v>0</v>
      </c>
      <c r="CR262" s="48">
        <v>0</v>
      </c>
      <c r="CS262" s="11">
        <v>0</v>
      </c>
      <c r="CT262" s="49">
        <f t="shared" si="1950"/>
        <v>0</v>
      </c>
      <c r="CU262" s="48">
        <v>0</v>
      </c>
      <c r="CV262" s="11">
        <v>0</v>
      </c>
      <c r="CW262" s="49">
        <f t="shared" si="1951"/>
        <v>0</v>
      </c>
      <c r="CX262" s="80">
        <v>2.2400000000000002E-3</v>
      </c>
      <c r="CY262" s="11">
        <v>0.10199999999999999</v>
      </c>
      <c r="CZ262" s="49">
        <f t="shared" si="1952"/>
        <v>45535.714285714275</v>
      </c>
      <c r="DA262" s="48">
        <v>0</v>
      </c>
      <c r="DB262" s="11">
        <v>0</v>
      </c>
      <c r="DC262" s="49">
        <f t="shared" si="1953"/>
        <v>0</v>
      </c>
      <c r="DD262" s="48">
        <v>0</v>
      </c>
      <c r="DE262" s="11">
        <v>0</v>
      </c>
      <c r="DF262" s="49">
        <f t="shared" si="1954"/>
        <v>0</v>
      </c>
      <c r="DG262" s="48">
        <v>0</v>
      </c>
      <c r="DH262" s="11">
        <v>0</v>
      </c>
      <c r="DI262" s="49">
        <f t="shared" si="1955"/>
        <v>0</v>
      </c>
      <c r="DJ262" s="48">
        <v>0</v>
      </c>
      <c r="DK262" s="11">
        <v>0</v>
      </c>
      <c r="DL262" s="49">
        <f t="shared" si="1956"/>
        <v>0</v>
      </c>
      <c r="DM262" s="48">
        <v>0</v>
      </c>
      <c r="DN262" s="11">
        <v>0</v>
      </c>
      <c r="DO262" s="49">
        <f t="shared" si="1957"/>
        <v>0</v>
      </c>
      <c r="DP262" s="48">
        <v>0</v>
      </c>
      <c r="DQ262" s="11">
        <v>0</v>
      </c>
      <c r="DR262" s="49">
        <f t="shared" si="1958"/>
        <v>0</v>
      </c>
      <c r="DS262" s="80">
        <v>3.4000000000000002E-2</v>
      </c>
      <c r="DT262" s="11">
        <v>0.27800000000000002</v>
      </c>
      <c r="DU262" s="49">
        <f t="shared" si="1959"/>
        <v>8176.4705882352937</v>
      </c>
      <c r="DV262" s="80">
        <v>18.8</v>
      </c>
      <c r="DW262" s="11">
        <v>1503.152</v>
      </c>
      <c r="DX262" s="49">
        <f t="shared" si="1960"/>
        <v>79954.893617021269</v>
      </c>
      <c r="DY262" s="48">
        <v>0</v>
      </c>
      <c r="DZ262" s="11">
        <v>0</v>
      </c>
      <c r="EA262" s="49">
        <f t="shared" si="1961"/>
        <v>0</v>
      </c>
      <c r="EB262" s="48">
        <v>0</v>
      </c>
      <c r="EC262" s="11">
        <v>0</v>
      </c>
      <c r="ED262" s="49">
        <f t="shared" si="1962"/>
        <v>0</v>
      </c>
      <c r="EE262" s="48">
        <v>0</v>
      </c>
      <c r="EF262" s="11">
        <v>0</v>
      </c>
      <c r="EG262" s="49">
        <f t="shared" si="1963"/>
        <v>0</v>
      </c>
      <c r="EH262" s="48">
        <v>0</v>
      </c>
      <c r="EI262" s="11">
        <v>0</v>
      </c>
      <c r="EJ262" s="49">
        <f t="shared" si="1964"/>
        <v>0</v>
      </c>
      <c r="EK262" s="48">
        <v>0</v>
      </c>
      <c r="EL262" s="11">
        <v>0</v>
      </c>
      <c r="EM262" s="49">
        <f t="shared" si="1965"/>
        <v>0</v>
      </c>
      <c r="EN262" s="48">
        <v>0</v>
      </c>
      <c r="EO262" s="11">
        <v>0</v>
      </c>
      <c r="EP262" s="49">
        <f t="shared" si="1966"/>
        <v>0</v>
      </c>
      <c r="EQ262" s="80">
        <v>45.673400000000001</v>
      </c>
      <c r="ER262" s="11">
        <v>5600.027</v>
      </c>
      <c r="ES262" s="49">
        <f t="shared" si="1967"/>
        <v>122610.25016749355</v>
      </c>
      <c r="ET262" s="48">
        <v>0</v>
      </c>
      <c r="EU262" s="11">
        <v>0</v>
      </c>
      <c r="EV262" s="49">
        <f t="shared" si="1968"/>
        <v>0</v>
      </c>
      <c r="EW262" s="48">
        <v>0</v>
      </c>
      <c r="EX262" s="11">
        <v>0</v>
      </c>
      <c r="EY262" s="49">
        <f t="shared" si="1969"/>
        <v>0</v>
      </c>
      <c r="EZ262" s="80">
        <v>4.4999999999999997E-3</v>
      </c>
      <c r="FA262" s="11">
        <v>0.66800000000000004</v>
      </c>
      <c r="FB262" s="49">
        <f t="shared" si="1970"/>
        <v>148444.44444444447</v>
      </c>
      <c r="FC262" s="48">
        <v>0</v>
      </c>
      <c r="FD262" s="11">
        <v>0</v>
      </c>
      <c r="FE262" s="49">
        <f t="shared" si="1971"/>
        <v>0</v>
      </c>
      <c r="FF262" s="48">
        <v>0</v>
      </c>
      <c r="FG262" s="11">
        <v>0</v>
      </c>
      <c r="FH262" s="49">
        <f t="shared" si="1972"/>
        <v>0</v>
      </c>
      <c r="FI262" s="48">
        <v>0</v>
      </c>
      <c r="FJ262" s="11">
        <v>0</v>
      </c>
      <c r="FK262" s="49">
        <f t="shared" si="1973"/>
        <v>0</v>
      </c>
      <c r="FL262" s="48">
        <v>0</v>
      </c>
      <c r="FM262" s="11">
        <v>0</v>
      </c>
      <c r="FN262" s="49">
        <f t="shared" si="1974"/>
        <v>0</v>
      </c>
      <c r="FO262" s="48">
        <v>0</v>
      </c>
      <c r="FP262" s="11">
        <v>0</v>
      </c>
      <c r="FQ262" s="49">
        <f t="shared" si="1975"/>
        <v>0</v>
      </c>
      <c r="FR262" s="48">
        <v>0</v>
      </c>
      <c r="FS262" s="11">
        <v>0</v>
      </c>
      <c r="FT262" s="49">
        <f t="shared" si="1976"/>
        <v>0</v>
      </c>
      <c r="FU262" s="48">
        <v>0</v>
      </c>
      <c r="FV262" s="11">
        <v>0</v>
      </c>
      <c r="FW262" s="49">
        <f t="shared" si="1977"/>
        <v>0</v>
      </c>
      <c r="FX262" s="48">
        <v>0</v>
      </c>
      <c r="FY262" s="11">
        <v>0</v>
      </c>
      <c r="FZ262" s="49">
        <f t="shared" si="1978"/>
        <v>0</v>
      </c>
      <c r="GA262" s="48">
        <v>0</v>
      </c>
      <c r="GB262" s="11">
        <v>0</v>
      </c>
      <c r="GC262" s="49">
        <f t="shared" si="1979"/>
        <v>0</v>
      </c>
      <c r="GD262" s="80">
        <v>17.3568</v>
      </c>
      <c r="GE262" s="11">
        <v>2154.402</v>
      </c>
      <c r="GF262" s="49">
        <f t="shared" si="1980"/>
        <v>124124.37776548673</v>
      </c>
      <c r="GG262" s="48">
        <v>0</v>
      </c>
      <c r="GH262" s="11">
        <v>0</v>
      </c>
      <c r="GI262" s="49">
        <f t="shared" si="1981"/>
        <v>0</v>
      </c>
      <c r="GJ262" s="48">
        <v>0</v>
      </c>
      <c r="GK262" s="11">
        <v>0</v>
      </c>
      <c r="GL262" s="49">
        <f t="shared" si="1982"/>
        <v>0</v>
      </c>
      <c r="GM262" s="80">
        <v>0.54</v>
      </c>
      <c r="GN262" s="11">
        <v>25.303999999999998</v>
      </c>
      <c r="GO262" s="49">
        <f t="shared" si="1983"/>
        <v>46859.259259259255</v>
      </c>
      <c r="GP262" s="48">
        <v>0</v>
      </c>
      <c r="GQ262" s="11">
        <v>0</v>
      </c>
      <c r="GR262" s="49">
        <f t="shared" si="1984"/>
        <v>0</v>
      </c>
      <c r="GS262" s="80">
        <v>0.42499999999999999</v>
      </c>
      <c r="GT262" s="11">
        <v>124.032</v>
      </c>
      <c r="GU262" s="49">
        <f t="shared" si="1985"/>
        <v>291840</v>
      </c>
      <c r="GV262" s="48">
        <v>0</v>
      </c>
      <c r="GW262" s="11">
        <v>0</v>
      </c>
      <c r="GX262" s="49">
        <f t="shared" si="1986"/>
        <v>0</v>
      </c>
      <c r="GY262" s="80">
        <v>2.1880000000000002</v>
      </c>
      <c r="GZ262" s="11">
        <v>4.6399999999999997</v>
      </c>
      <c r="HA262" s="49">
        <f t="shared" si="1987"/>
        <v>2120.6581352833632</v>
      </c>
      <c r="HB262" s="48">
        <v>0</v>
      </c>
      <c r="HC262" s="11">
        <v>0</v>
      </c>
      <c r="HD262" s="49">
        <f t="shared" si="1988"/>
        <v>0</v>
      </c>
      <c r="HE262" s="48">
        <v>0</v>
      </c>
      <c r="HF262" s="11">
        <v>0</v>
      </c>
      <c r="HG262" s="49">
        <f t="shared" si="1989"/>
        <v>0</v>
      </c>
      <c r="HH262" s="48">
        <v>0</v>
      </c>
      <c r="HI262" s="11">
        <v>0</v>
      </c>
      <c r="HJ262" s="49">
        <f t="shared" si="1990"/>
        <v>0</v>
      </c>
      <c r="HK262" s="48">
        <v>0</v>
      </c>
      <c r="HL262" s="11">
        <v>0</v>
      </c>
      <c r="HM262" s="49">
        <f t="shared" si="1991"/>
        <v>0</v>
      </c>
      <c r="HN262" s="48">
        <v>0</v>
      </c>
      <c r="HO262" s="11">
        <v>0</v>
      </c>
      <c r="HP262" s="49">
        <f t="shared" si="1992"/>
        <v>0</v>
      </c>
      <c r="HQ262" s="48">
        <v>0</v>
      </c>
      <c r="HR262" s="11">
        <v>0</v>
      </c>
      <c r="HS262" s="49">
        <f t="shared" si="1993"/>
        <v>0</v>
      </c>
      <c r="HT262" s="80">
        <v>8.37988</v>
      </c>
      <c r="HU262" s="11">
        <v>353.35199999999998</v>
      </c>
      <c r="HV262" s="49">
        <f t="shared" si="1994"/>
        <v>42166.713604490753</v>
      </c>
      <c r="HW262" s="80">
        <v>6.3000000000000003E-4</v>
      </c>
      <c r="HX262" s="11">
        <v>0.73799999999999999</v>
      </c>
      <c r="HY262" s="49">
        <f t="shared" si="1995"/>
        <v>1171428.5714285714</v>
      </c>
      <c r="HZ262" s="80">
        <v>1.2E-2</v>
      </c>
      <c r="IA262" s="11">
        <v>0.51100000000000001</v>
      </c>
      <c r="IB262" s="49">
        <f t="shared" si="1996"/>
        <v>42583.333333333336</v>
      </c>
      <c r="IC262" s="48"/>
      <c r="ID262" s="11"/>
      <c r="IE262" s="49"/>
      <c r="IF262" s="48"/>
      <c r="IG262" s="11"/>
      <c r="IH262" s="49"/>
      <c r="II262" s="48"/>
      <c r="IJ262" s="11"/>
      <c r="IK262" s="49"/>
      <c r="IL262" s="48"/>
      <c r="IM262" s="11"/>
      <c r="IN262" s="49"/>
      <c r="IO262" s="48"/>
      <c r="IP262" s="11"/>
      <c r="IQ262" s="49"/>
      <c r="IR262" s="48">
        <v>0</v>
      </c>
      <c r="IS262" s="11">
        <v>0</v>
      </c>
      <c r="IT262" s="49">
        <f t="shared" si="1997"/>
        <v>0</v>
      </c>
      <c r="IU262" s="10">
        <f t="shared" si="1999"/>
        <v>461.11692000000005</v>
      </c>
      <c r="IV262" s="15">
        <f t="shared" si="2000"/>
        <v>44471.880999999994</v>
      </c>
    </row>
    <row r="263" spans="1:256" x14ac:dyDescent="0.3">
      <c r="A263" s="64">
        <v>2023</v>
      </c>
      <c r="B263" s="49" t="s">
        <v>15</v>
      </c>
      <c r="C263" s="48">
        <v>0</v>
      </c>
      <c r="D263" s="11">
        <v>0</v>
      </c>
      <c r="E263" s="49">
        <f t="shared" si="2001"/>
        <v>0</v>
      </c>
      <c r="F263" s="48">
        <v>0</v>
      </c>
      <c r="G263" s="11">
        <v>0</v>
      </c>
      <c r="H263" s="49">
        <f t="shared" si="1920"/>
        <v>0</v>
      </c>
      <c r="I263" s="48">
        <v>0</v>
      </c>
      <c r="J263" s="11">
        <v>0</v>
      </c>
      <c r="K263" s="49">
        <f t="shared" si="1921"/>
        <v>0</v>
      </c>
      <c r="L263" s="48">
        <v>0</v>
      </c>
      <c r="M263" s="11">
        <v>0</v>
      </c>
      <c r="N263" s="49">
        <f t="shared" si="1922"/>
        <v>0</v>
      </c>
      <c r="O263" s="80">
        <v>1.7952000000000001</v>
      </c>
      <c r="P263" s="11">
        <v>7.3520000000000003</v>
      </c>
      <c r="Q263" s="49">
        <f t="shared" si="1923"/>
        <v>4095.3654188948308</v>
      </c>
      <c r="R263" s="80">
        <v>33.948</v>
      </c>
      <c r="S263" s="11">
        <v>1470.568</v>
      </c>
      <c r="T263" s="49">
        <f t="shared" si="1924"/>
        <v>43318.251443383997</v>
      </c>
      <c r="U263" s="48">
        <v>0</v>
      </c>
      <c r="V263" s="11">
        <v>0</v>
      </c>
      <c r="W263" s="49">
        <f t="shared" si="1925"/>
        <v>0</v>
      </c>
      <c r="X263" s="80">
        <v>2.6</v>
      </c>
      <c r="Y263" s="11">
        <v>279.14400000000001</v>
      </c>
      <c r="Z263" s="49">
        <f t="shared" si="1926"/>
        <v>107363.07692307692</v>
      </c>
      <c r="AA263" s="48">
        <v>0</v>
      </c>
      <c r="AB263" s="11">
        <v>0</v>
      </c>
      <c r="AC263" s="49">
        <f t="shared" si="1927"/>
        <v>0</v>
      </c>
      <c r="AD263" s="48">
        <v>0</v>
      </c>
      <c r="AE263" s="11">
        <v>0</v>
      </c>
      <c r="AF263" s="49">
        <f t="shared" si="1928"/>
        <v>0</v>
      </c>
      <c r="AG263" s="48">
        <v>0</v>
      </c>
      <c r="AH263" s="11">
        <v>0</v>
      </c>
      <c r="AI263" s="49">
        <f t="shared" si="1929"/>
        <v>0</v>
      </c>
      <c r="AJ263" s="48">
        <v>0</v>
      </c>
      <c r="AK263" s="11">
        <v>0</v>
      </c>
      <c r="AL263" s="49">
        <f t="shared" si="1930"/>
        <v>0</v>
      </c>
      <c r="AM263" s="80">
        <v>0.10948000000000001</v>
      </c>
      <c r="AN263" s="11">
        <v>30.338000000000001</v>
      </c>
      <c r="AO263" s="49">
        <f t="shared" si="1931"/>
        <v>277109.97442455241</v>
      </c>
      <c r="AP263" s="80">
        <v>0.37</v>
      </c>
      <c r="AQ263" s="11">
        <v>0.35</v>
      </c>
      <c r="AR263" s="49">
        <f t="shared" si="1932"/>
        <v>945.94594594594594</v>
      </c>
      <c r="AS263" s="48">
        <v>0</v>
      </c>
      <c r="AT263" s="11">
        <v>0</v>
      </c>
      <c r="AU263" s="49">
        <f t="shared" si="1933"/>
        <v>0</v>
      </c>
      <c r="AV263" s="48">
        <v>0</v>
      </c>
      <c r="AW263" s="11">
        <v>0</v>
      </c>
      <c r="AX263" s="49">
        <f t="shared" si="1934"/>
        <v>0</v>
      </c>
      <c r="AY263" s="80">
        <v>69.272999999999996</v>
      </c>
      <c r="AZ263" s="11">
        <v>6763.8220000000001</v>
      </c>
      <c r="BA263" s="49">
        <f t="shared" si="1935"/>
        <v>97640.090655811073</v>
      </c>
      <c r="BB263" s="48">
        <v>0</v>
      </c>
      <c r="BC263" s="11">
        <v>0</v>
      </c>
      <c r="BD263" s="49">
        <f t="shared" si="1936"/>
        <v>0</v>
      </c>
      <c r="BE263" s="80">
        <v>42.860219999999998</v>
      </c>
      <c r="BF263" s="11">
        <v>3056.5770000000002</v>
      </c>
      <c r="BG263" s="49">
        <f t="shared" si="1937"/>
        <v>71315.009582312006</v>
      </c>
      <c r="BH263" s="48">
        <v>0</v>
      </c>
      <c r="BI263" s="11">
        <v>0</v>
      </c>
      <c r="BJ263" s="49">
        <f t="shared" si="1938"/>
        <v>0</v>
      </c>
      <c r="BK263" s="80">
        <v>2.9</v>
      </c>
      <c r="BL263" s="11">
        <v>1246.6610000000001</v>
      </c>
      <c r="BM263" s="49">
        <f t="shared" si="1939"/>
        <v>429883.10344827588</v>
      </c>
      <c r="BN263" s="48">
        <v>0</v>
      </c>
      <c r="BO263" s="11">
        <v>0</v>
      </c>
      <c r="BP263" s="49">
        <f t="shared" si="1940"/>
        <v>0</v>
      </c>
      <c r="BQ263" s="80">
        <v>35.914360000000002</v>
      </c>
      <c r="BR263" s="11">
        <v>2891.8969999999999</v>
      </c>
      <c r="BS263" s="49">
        <f t="shared" si="1941"/>
        <v>80522.025173217611</v>
      </c>
      <c r="BT263" s="48">
        <v>0</v>
      </c>
      <c r="BU263" s="11">
        <v>0</v>
      </c>
      <c r="BV263" s="49">
        <f t="shared" si="1942"/>
        <v>0</v>
      </c>
      <c r="BW263" s="48">
        <v>0</v>
      </c>
      <c r="BX263" s="11">
        <v>0</v>
      </c>
      <c r="BY263" s="49">
        <f t="shared" si="1943"/>
        <v>0</v>
      </c>
      <c r="BZ263" s="48">
        <v>0</v>
      </c>
      <c r="CA263" s="11">
        <v>0</v>
      </c>
      <c r="CB263" s="49">
        <f t="shared" si="1944"/>
        <v>0</v>
      </c>
      <c r="CC263" s="48">
        <v>0</v>
      </c>
      <c r="CD263" s="11">
        <v>0</v>
      </c>
      <c r="CE263" s="49">
        <f t="shared" si="1945"/>
        <v>0</v>
      </c>
      <c r="CF263" s="80">
        <v>2.0064199999999999</v>
      </c>
      <c r="CG263" s="11">
        <v>734.99300000000005</v>
      </c>
      <c r="CH263" s="49">
        <f t="shared" si="1946"/>
        <v>366320.6108392062</v>
      </c>
      <c r="CI263" s="80">
        <v>0.6552</v>
      </c>
      <c r="CJ263" s="11">
        <v>1.6990000000000001</v>
      </c>
      <c r="CK263" s="49">
        <f t="shared" si="1947"/>
        <v>2593.101343101343</v>
      </c>
      <c r="CL263" s="48">
        <v>0</v>
      </c>
      <c r="CM263" s="11">
        <v>0</v>
      </c>
      <c r="CN263" s="49">
        <f t="shared" si="1948"/>
        <v>0</v>
      </c>
      <c r="CO263" s="48">
        <v>0</v>
      </c>
      <c r="CP263" s="11">
        <v>0</v>
      </c>
      <c r="CQ263" s="49">
        <f t="shared" si="1949"/>
        <v>0</v>
      </c>
      <c r="CR263" s="48">
        <v>0</v>
      </c>
      <c r="CS263" s="11">
        <v>0</v>
      </c>
      <c r="CT263" s="49">
        <f t="shared" si="1950"/>
        <v>0</v>
      </c>
      <c r="CU263" s="80">
        <v>2.5150199999999998</v>
      </c>
      <c r="CV263" s="11">
        <v>364.11700000000002</v>
      </c>
      <c r="CW263" s="49">
        <f t="shared" si="1951"/>
        <v>144776.9799047324</v>
      </c>
      <c r="CX263" s="48">
        <v>0</v>
      </c>
      <c r="CY263" s="11">
        <v>0</v>
      </c>
      <c r="CZ263" s="49">
        <f t="shared" si="1952"/>
        <v>0</v>
      </c>
      <c r="DA263" s="48">
        <v>0</v>
      </c>
      <c r="DB263" s="11">
        <v>0</v>
      </c>
      <c r="DC263" s="49">
        <f t="shared" si="1953"/>
        <v>0</v>
      </c>
      <c r="DD263" s="48">
        <v>0</v>
      </c>
      <c r="DE263" s="11">
        <v>0</v>
      </c>
      <c r="DF263" s="49">
        <f t="shared" si="1954"/>
        <v>0</v>
      </c>
      <c r="DG263" s="48">
        <v>0</v>
      </c>
      <c r="DH263" s="11">
        <v>0</v>
      </c>
      <c r="DI263" s="49">
        <f t="shared" si="1955"/>
        <v>0</v>
      </c>
      <c r="DJ263" s="48">
        <v>0</v>
      </c>
      <c r="DK263" s="11">
        <v>0</v>
      </c>
      <c r="DL263" s="49">
        <f t="shared" si="1956"/>
        <v>0</v>
      </c>
      <c r="DM263" s="48">
        <v>0</v>
      </c>
      <c r="DN263" s="11">
        <v>0</v>
      </c>
      <c r="DO263" s="49">
        <f t="shared" si="1957"/>
        <v>0</v>
      </c>
      <c r="DP263" s="48">
        <v>0</v>
      </c>
      <c r="DQ263" s="11">
        <v>0</v>
      </c>
      <c r="DR263" s="49">
        <f t="shared" si="1958"/>
        <v>0</v>
      </c>
      <c r="DS263" s="48">
        <v>0</v>
      </c>
      <c r="DT263" s="11">
        <v>0</v>
      </c>
      <c r="DU263" s="49">
        <f t="shared" si="1959"/>
        <v>0</v>
      </c>
      <c r="DV263" s="80">
        <v>1.4</v>
      </c>
      <c r="DW263" s="11">
        <v>66.072999999999993</v>
      </c>
      <c r="DX263" s="49">
        <f t="shared" si="1960"/>
        <v>47195</v>
      </c>
      <c r="DY263" s="48">
        <v>0</v>
      </c>
      <c r="DZ263" s="11">
        <v>0</v>
      </c>
      <c r="EA263" s="49">
        <f t="shared" si="1961"/>
        <v>0</v>
      </c>
      <c r="EB263" s="48">
        <v>0</v>
      </c>
      <c r="EC263" s="11">
        <v>0</v>
      </c>
      <c r="ED263" s="49">
        <f t="shared" si="1962"/>
        <v>0</v>
      </c>
      <c r="EE263" s="48">
        <v>0</v>
      </c>
      <c r="EF263" s="11">
        <v>0</v>
      </c>
      <c r="EG263" s="49">
        <f t="shared" si="1963"/>
        <v>0</v>
      </c>
      <c r="EH263" s="48">
        <v>0</v>
      </c>
      <c r="EI263" s="11">
        <v>0</v>
      </c>
      <c r="EJ263" s="49">
        <f t="shared" si="1964"/>
        <v>0</v>
      </c>
      <c r="EK263" s="48">
        <v>0</v>
      </c>
      <c r="EL263" s="11">
        <v>0</v>
      </c>
      <c r="EM263" s="49">
        <f t="shared" si="1965"/>
        <v>0</v>
      </c>
      <c r="EN263" s="48">
        <v>0</v>
      </c>
      <c r="EO263" s="11">
        <v>0</v>
      </c>
      <c r="EP263" s="49">
        <f t="shared" si="1966"/>
        <v>0</v>
      </c>
      <c r="EQ263" s="80">
        <v>30.59</v>
      </c>
      <c r="ER263" s="11">
        <v>2514.0790000000002</v>
      </c>
      <c r="ES263" s="49">
        <f t="shared" si="1967"/>
        <v>82186.302713305005</v>
      </c>
      <c r="ET263" s="48">
        <v>0</v>
      </c>
      <c r="EU263" s="11">
        <v>0</v>
      </c>
      <c r="EV263" s="49">
        <f t="shared" si="1968"/>
        <v>0</v>
      </c>
      <c r="EW263" s="48">
        <v>0</v>
      </c>
      <c r="EX263" s="11">
        <v>0</v>
      </c>
      <c r="EY263" s="49">
        <f t="shared" si="1969"/>
        <v>0</v>
      </c>
      <c r="EZ263" s="48">
        <v>0</v>
      </c>
      <c r="FA263" s="11">
        <v>0</v>
      </c>
      <c r="FB263" s="49">
        <f t="shared" si="1970"/>
        <v>0</v>
      </c>
      <c r="FC263" s="48">
        <v>0</v>
      </c>
      <c r="FD263" s="11">
        <v>0</v>
      </c>
      <c r="FE263" s="49">
        <f t="shared" si="1971"/>
        <v>0</v>
      </c>
      <c r="FF263" s="48">
        <v>0</v>
      </c>
      <c r="FG263" s="11">
        <v>0</v>
      </c>
      <c r="FH263" s="49">
        <f t="shared" si="1972"/>
        <v>0</v>
      </c>
      <c r="FI263" s="48">
        <v>0</v>
      </c>
      <c r="FJ263" s="11">
        <v>0</v>
      </c>
      <c r="FK263" s="49">
        <f t="shared" si="1973"/>
        <v>0</v>
      </c>
      <c r="FL263" s="48">
        <v>0</v>
      </c>
      <c r="FM263" s="11">
        <v>0</v>
      </c>
      <c r="FN263" s="49">
        <f t="shared" si="1974"/>
        <v>0</v>
      </c>
      <c r="FO263" s="48">
        <v>0</v>
      </c>
      <c r="FP263" s="11">
        <v>0</v>
      </c>
      <c r="FQ263" s="49">
        <f t="shared" si="1975"/>
        <v>0</v>
      </c>
      <c r="FR263" s="48">
        <v>0</v>
      </c>
      <c r="FS263" s="11">
        <v>0</v>
      </c>
      <c r="FT263" s="49">
        <f t="shared" si="1976"/>
        <v>0</v>
      </c>
      <c r="FU263" s="48">
        <v>0</v>
      </c>
      <c r="FV263" s="11">
        <v>0</v>
      </c>
      <c r="FW263" s="49">
        <f t="shared" si="1977"/>
        <v>0</v>
      </c>
      <c r="FX263" s="48">
        <v>0</v>
      </c>
      <c r="FY263" s="11">
        <v>0</v>
      </c>
      <c r="FZ263" s="49">
        <f t="shared" si="1978"/>
        <v>0</v>
      </c>
      <c r="GA263" s="48">
        <v>0</v>
      </c>
      <c r="GB263" s="11">
        <v>0</v>
      </c>
      <c r="GC263" s="49">
        <f t="shared" si="1979"/>
        <v>0</v>
      </c>
      <c r="GD263" s="48">
        <v>0</v>
      </c>
      <c r="GE263" s="11">
        <v>0</v>
      </c>
      <c r="GF263" s="49">
        <f t="shared" si="1980"/>
        <v>0</v>
      </c>
      <c r="GG263" s="48">
        <v>0</v>
      </c>
      <c r="GH263" s="11">
        <v>0</v>
      </c>
      <c r="GI263" s="49">
        <f t="shared" si="1981"/>
        <v>0</v>
      </c>
      <c r="GJ263" s="48">
        <v>0</v>
      </c>
      <c r="GK263" s="11">
        <v>0</v>
      </c>
      <c r="GL263" s="49">
        <f t="shared" si="1982"/>
        <v>0</v>
      </c>
      <c r="GM263" s="80">
        <v>12.342000000000001</v>
      </c>
      <c r="GN263" s="11">
        <v>2226.585</v>
      </c>
      <c r="GO263" s="49">
        <f t="shared" si="1983"/>
        <v>180407.14632960621</v>
      </c>
      <c r="GP263" s="48">
        <v>0</v>
      </c>
      <c r="GQ263" s="11">
        <v>0</v>
      </c>
      <c r="GR263" s="49">
        <f t="shared" si="1984"/>
        <v>0</v>
      </c>
      <c r="GS263" s="48">
        <v>0</v>
      </c>
      <c r="GT263" s="11">
        <v>0</v>
      </c>
      <c r="GU263" s="49">
        <f t="shared" si="1985"/>
        <v>0</v>
      </c>
      <c r="GV263" s="48">
        <v>0</v>
      </c>
      <c r="GW263" s="11">
        <v>0</v>
      </c>
      <c r="GX263" s="49">
        <f t="shared" si="1986"/>
        <v>0</v>
      </c>
      <c r="GY263" s="48">
        <v>0</v>
      </c>
      <c r="GZ263" s="11">
        <v>0</v>
      </c>
      <c r="HA263" s="49">
        <f t="shared" si="1987"/>
        <v>0</v>
      </c>
      <c r="HB263" s="48">
        <v>0</v>
      </c>
      <c r="HC263" s="11">
        <v>0</v>
      </c>
      <c r="HD263" s="49">
        <f t="shared" si="1988"/>
        <v>0</v>
      </c>
      <c r="HE263" s="48">
        <v>0</v>
      </c>
      <c r="HF263" s="11">
        <v>0</v>
      </c>
      <c r="HG263" s="49">
        <f t="shared" si="1989"/>
        <v>0</v>
      </c>
      <c r="HH263" s="48">
        <v>0</v>
      </c>
      <c r="HI263" s="11">
        <v>0</v>
      </c>
      <c r="HJ263" s="49">
        <f t="shared" si="1990"/>
        <v>0</v>
      </c>
      <c r="HK263" s="48">
        <v>0</v>
      </c>
      <c r="HL263" s="11">
        <v>0</v>
      </c>
      <c r="HM263" s="49">
        <f t="shared" si="1991"/>
        <v>0</v>
      </c>
      <c r="HN263" s="48">
        <v>0</v>
      </c>
      <c r="HO263" s="11">
        <v>0</v>
      </c>
      <c r="HP263" s="49">
        <f t="shared" si="1992"/>
        <v>0</v>
      </c>
      <c r="HQ263" s="48">
        <v>0</v>
      </c>
      <c r="HR263" s="11">
        <v>0</v>
      </c>
      <c r="HS263" s="49">
        <f t="shared" si="1993"/>
        <v>0</v>
      </c>
      <c r="HT263" s="80">
        <v>7.0110000000000001</v>
      </c>
      <c r="HU263" s="11">
        <v>1263.076</v>
      </c>
      <c r="HV263" s="49">
        <f t="shared" si="1994"/>
        <v>180156.32577378408</v>
      </c>
      <c r="HW263" s="80">
        <v>2.0889199999999999</v>
      </c>
      <c r="HX263" s="11">
        <v>1142.145</v>
      </c>
      <c r="HY263" s="49">
        <f t="shared" si="1995"/>
        <v>546763.39926852158</v>
      </c>
      <c r="HZ263" s="48">
        <v>0</v>
      </c>
      <c r="IA263" s="11">
        <v>0</v>
      </c>
      <c r="IB263" s="49">
        <f t="shared" si="1996"/>
        <v>0</v>
      </c>
      <c r="IC263" s="48"/>
      <c r="ID263" s="11"/>
      <c r="IE263" s="49"/>
      <c r="IF263" s="48"/>
      <c r="IG263" s="11"/>
      <c r="IH263" s="49"/>
      <c r="II263" s="48"/>
      <c r="IJ263" s="11"/>
      <c r="IK263" s="49"/>
      <c r="IL263" s="48"/>
      <c r="IM263" s="11"/>
      <c r="IN263" s="49"/>
      <c r="IO263" s="48"/>
      <c r="IP263" s="11"/>
      <c r="IQ263" s="49"/>
      <c r="IR263" s="48">
        <v>0</v>
      </c>
      <c r="IS263" s="11">
        <v>0</v>
      </c>
      <c r="IT263" s="49">
        <f t="shared" si="1997"/>
        <v>0</v>
      </c>
      <c r="IU263" s="10">
        <f t="shared" si="1999"/>
        <v>248.37882000000002</v>
      </c>
      <c r="IV263" s="15">
        <f t="shared" si="2000"/>
        <v>24059.476000000002</v>
      </c>
    </row>
    <row r="264" spans="1:256" x14ac:dyDescent="0.3">
      <c r="A264" s="64">
        <v>2023</v>
      </c>
      <c r="B264" s="65" t="s">
        <v>16</v>
      </c>
      <c r="C264" s="48">
        <v>0</v>
      </c>
      <c r="D264" s="11">
        <v>0</v>
      </c>
      <c r="E264" s="49">
        <f t="shared" si="2001"/>
        <v>0</v>
      </c>
      <c r="F264" s="48">
        <v>0</v>
      </c>
      <c r="G264" s="11">
        <v>0</v>
      </c>
      <c r="H264" s="49">
        <f t="shared" si="1920"/>
        <v>0</v>
      </c>
      <c r="I264" s="80">
        <v>1.56</v>
      </c>
      <c r="J264" s="11">
        <v>72.174000000000007</v>
      </c>
      <c r="K264" s="49">
        <f t="shared" si="1921"/>
        <v>46265.384615384617</v>
      </c>
      <c r="L264" s="48">
        <v>0</v>
      </c>
      <c r="M264" s="11">
        <v>0</v>
      </c>
      <c r="N264" s="49">
        <f t="shared" si="1922"/>
        <v>0</v>
      </c>
      <c r="O264" s="48">
        <v>0</v>
      </c>
      <c r="P264" s="11">
        <v>0</v>
      </c>
      <c r="Q264" s="49">
        <f t="shared" si="1923"/>
        <v>0</v>
      </c>
      <c r="R264" s="80">
        <v>20.987869999999997</v>
      </c>
      <c r="S264" s="11">
        <v>1604.047</v>
      </c>
      <c r="T264" s="49">
        <f t="shared" si="1924"/>
        <v>76427.336361431648</v>
      </c>
      <c r="U264" s="48">
        <v>0</v>
      </c>
      <c r="V264" s="11">
        <v>0</v>
      </c>
      <c r="W264" s="49">
        <f t="shared" si="1925"/>
        <v>0</v>
      </c>
      <c r="X264" s="80">
        <v>49.44</v>
      </c>
      <c r="Y264" s="11">
        <v>2117.3809999999999</v>
      </c>
      <c r="Z264" s="49">
        <f t="shared" si="1926"/>
        <v>42827.285598705501</v>
      </c>
      <c r="AA264" s="48">
        <v>0</v>
      </c>
      <c r="AB264" s="11">
        <v>0</v>
      </c>
      <c r="AC264" s="49">
        <f t="shared" si="1927"/>
        <v>0</v>
      </c>
      <c r="AD264" s="48">
        <v>0</v>
      </c>
      <c r="AE264" s="11">
        <v>0</v>
      </c>
      <c r="AF264" s="49">
        <f t="shared" si="1928"/>
        <v>0</v>
      </c>
      <c r="AG264" s="48">
        <v>0</v>
      </c>
      <c r="AH264" s="11">
        <v>0</v>
      </c>
      <c r="AI264" s="49">
        <f t="shared" si="1929"/>
        <v>0</v>
      </c>
      <c r="AJ264" s="48">
        <v>0</v>
      </c>
      <c r="AK264" s="11">
        <v>0</v>
      </c>
      <c r="AL264" s="49">
        <f t="shared" si="1930"/>
        <v>0</v>
      </c>
      <c r="AM264" s="48">
        <v>0</v>
      </c>
      <c r="AN264" s="11">
        <v>0</v>
      </c>
      <c r="AO264" s="49">
        <f t="shared" si="1931"/>
        <v>0</v>
      </c>
      <c r="AP264" s="80">
        <v>0.43</v>
      </c>
      <c r="AQ264" s="11">
        <v>1.2</v>
      </c>
      <c r="AR264" s="49">
        <f t="shared" si="1932"/>
        <v>2790.6976744186049</v>
      </c>
      <c r="AS264" s="48">
        <v>0</v>
      </c>
      <c r="AT264" s="11">
        <v>0</v>
      </c>
      <c r="AU264" s="49">
        <f t="shared" si="1933"/>
        <v>0</v>
      </c>
      <c r="AV264" s="48">
        <v>0</v>
      </c>
      <c r="AW264" s="11">
        <v>0</v>
      </c>
      <c r="AX264" s="49">
        <f t="shared" si="1934"/>
        <v>0</v>
      </c>
      <c r="AY264" s="80">
        <v>23.757000000000001</v>
      </c>
      <c r="AZ264" s="11">
        <v>3620.1819999999998</v>
      </c>
      <c r="BA264" s="49">
        <f t="shared" si="1935"/>
        <v>152383.8026686871</v>
      </c>
      <c r="BB264" s="48">
        <v>0</v>
      </c>
      <c r="BC264" s="11">
        <v>0</v>
      </c>
      <c r="BD264" s="49">
        <f t="shared" si="1936"/>
        <v>0</v>
      </c>
      <c r="BE264" s="80">
        <v>17.807020000000001</v>
      </c>
      <c r="BF264" s="11">
        <v>1920.095</v>
      </c>
      <c r="BG264" s="49">
        <f t="shared" si="1937"/>
        <v>107827.98020106676</v>
      </c>
      <c r="BH264" s="48">
        <v>0</v>
      </c>
      <c r="BI264" s="11">
        <v>0</v>
      </c>
      <c r="BJ264" s="49">
        <f t="shared" si="1938"/>
        <v>0</v>
      </c>
      <c r="BK264" s="80">
        <v>17.78368</v>
      </c>
      <c r="BL264" s="11">
        <v>2101.9459999999999</v>
      </c>
      <c r="BM264" s="49">
        <f t="shared" si="1939"/>
        <v>118195.22168640011</v>
      </c>
      <c r="BN264" s="48">
        <v>0</v>
      </c>
      <c r="BO264" s="11">
        <v>0</v>
      </c>
      <c r="BP264" s="49">
        <f t="shared" si="1940"/>
        <v>0</v>
      </c>
      <c r="BQ264" s="80">
        <v>28.050599999999999</v>
      </c>
      <c r="BR264" s="11">
        <v>2871.154</v>
      </c>
      <c r="BS264" s="49">
        <f t="shared" si="1941"/>
        <v>102356.24193421887</v>
      </c>
      <c r="BT264" s="48">
        <v>0</v>
      </c>
      <c r="BU264" s="11">
        <v>0</v>
      </c>
      <c r="BV264" s="49">
        <f t="shared" si="1942"/>
        <v>0</v>
      </c>
      <c r="BW264" s="48">
        <v>0</v>
      </c>
      <c r="BX264" s="11">
        <v>0</v>
      </c>
      <c r="BY264" s="49">
        <f t="shared" si="1943"/>
        <v>0</v>
      </c>
      <c r="BZ264" s="48">
        <v>0</v>
      </c>
      <c r="CA264" s="11">
        <v>0</v>
      </c>
      <c r="CB264" s="49">
        <f t="shared" si="1944"/>
        <v>0</v>
      </c>
      <c r="CC264" s="48">
        <v>0</v>
      </c>
      <c r="CD264" s="11">
        <v>0</v>
      </c>
      <c r="CE264" s="49">
        <f t="shared" si="1945"/>
        <v>0</v>
      </c>
      <c r="CF264" s="80">
        <v>0.62</v>
      </c>
      <c r="CG264" s="11">
        <v>243.179</v>
      </c>
      <c r="CH264" s="49">
        <f t="shared" si="1946"/>
        <v>392224.19354838715</v>
      </c>
      <c r="CI264" s="48">
        <v>0</v>
      </c>
      <c r="CJ264" s="11">
        <v>0</v>
      </c>
      <c r="CK264" s="49">
        <f t="shared" si="1947"/>
        <v>0</v>
      </c>
      <c r="CL264" s="48">
        <v>0</v>
      </c>
      <c r="CM264" s="11">
        <v>0</v>
      </c>
      <c r="CN264" s="49">
        <f t="shared" si="1948"/>
        <v>0</v>
      </c>
      <c r="CO264" s="48">
        <v>0</v>
      </c>
      <c r="CP264" s="11">
        <v>0</v>
      </c>
      <c r="CQ264" s="49">
        <f t="shared" si="1949"/>
        <v>0</v>
      </c>
      <c r="CR264" s="48">
        <v>0</v>
      </c>
      <c r="CS264" s="11">
        <v>0</v>
      </c>
      <c r="CT264" s="49">
        <f t="shared" si="1950"/>
        <v>0</v>
      </c>
      <c r="CU264" s="80">
        <v>7.17218</v>
      </c>
      <c r="CV264" s="11">
        <v>953.85599999999999</v>
      </c>
      <c r="CW264" s="49">
        <f t="shared" si="1951"/>
        <v>132993.87355030133</v>
      </c>
      <c r="CX264" s="48">
        <v>0</v>
      </c>
      <c r="CY264" s="11">
        <v>0</v>
      </c>
      <c r="CZ264" s="49">
        <f t="shared" si="1952"/>
        <v>0</v>
      </c>
      <c r="DA264" s="48">
        <v>0</v>
      </c>
      <c r="DB264" s="11">
        <v>0</v>
      </c>
      <c r="DC264" s="49">
        <f t="shared" si="1953"/>
        <v>0</v>
      </c>
      <c r="DD264" s="48">
        <v>0</v>
      </c>
      <c r="DE264" s="11">
        <v>0</v>
      </c>
      <c r="DF264" s="49">
        <f t="shared" si="1954"/>
        <v>0</v>
      </c>
      <c r="DG264" s="48">
        <v>0</v>
      </c>
      <c r="DH264" s="11">
        <v>0</v>
      </c>
      <c r="DI264" s="49">
        <f t="shared" si="1955"/>
        <v>0</v>
      </c>
      <c r="DJ264" s="48">
        <v>0</v>
      </c>
      <c r="DK264" s="11">
        <v>0</v>
      </c>
      <c r="DL264" s="49">
        <f t="shared" si="1956"/>
        <v>0</v>
      </c>
      <c r="DM264" s="48">
        <v>0</v>
      </c>
      <c r="DN264" s="11">
        <v>0</v>
      </c>
      <c r="DO264" s="49">
        <f t="shared" si="1957"/>
        <v>0</v>
      </c>
      <c r="DP264" s="48">
        <v>0</v>
      </c>
      <c r="DQ264" s="11">
        <v>0</v>
      </c>
      <c r="DR264" s="49">
        <f t="shared" si="1958"/>
        <v>0</v>
      </c>
      <c r="DS264" s="48">
        <v>0</v>
      </c>
      <c r="DT264" s="11">
        <v>0</v>
      </c>
      <c r="DU264" s="49">
        <f t="shared" si="1959"/>
        <v>0</v>
      </c>
      <c r="DV264" s="80">
        <v>0.6</v>
      </c>
      <c r="DW264" s="11">
        <v>39.761000000000003</v>
      </c>
      <c r="DX264" s="49">
        <f t="shared" si="1960"/>
        <v>66268.333333333343</v>
      </c>
      <c r="DY264" s="48">
        <v>0</v>
      </c>
      <c r="DZ264" s="11">
        <v>0</v>
      </c>
      <c r="EA264" s="49">
        <f t="shared" si="1961"/>
        <v>0</v>
      </c>
      <c r="EB264" s="48">
        <v>0</v>
      </c>
      <c r="EC264" s="11">
        <v>0</v>
      </c>
      <c r="ED264" s="49">
        <f t="shared" si="1962"/>
        <v>0</v>
      </c>
      <c r="EE264" s="48">
        <v>0</v>
      </c>
      <c r="EF264" s="11">
        <v>0</v>
      </c>
      <c r="EG264" s="49">
        <f t="shared" si="1963"/>
        <v>0</v>
      </c>
      <c r="EH264" s="48">
        <v>0</v>
      </c>
      <c r="EI264" s="11">
        <v>0</v>
      </c>
      <c r="EJ264" s="49">
        <f t="shared" si="1964"/>
        <v>0</v>
      </c>
      <c r="EK264" s="48">
        <v>0</v>
      </c>
      <c r="EL264" s="11">
        <v>0</v>
      </c>
      <c r="EM264" s="49">
        <f t="shared" si="1965"/>
        <v>0</v>
      </c>
      <c r="EN264" s="48">
        <v>0</v>
      </c>
      <c r="EO264" s="11">
        <v>0</v>
      </c>
      <c r="EP264" s="49">
        <f t="shared" si="1966"/>
        <v>0</v>
      </c>
      <c r="EQ264" s="80">
        <v>96.357070000000007</v>
      </c>
      <c r="ER264" s="11">
        <v>11575.731</v>
      </c>
      <c r="ES264" s="49">
        <f t="shared" si="1967"/>
        <v>120133.69646876975</v>
      </c>
      <c r="ET264" s="48">
        <v>0</v>
      </c>
      <c r="EU264" s="11">
        <v>0</v>
      </c>
      <c r="EV264" s="49">
        <f t="shared" si="1968"/>
        <v>0</v>
      </c>
      <c r="EW264" s="48">
        <v>0</v>
      </c>
      <c r="EX264" s="11">
        <v>0</v>
      </c>
      <c r="EY264" s="49">
        <f t="shared" si="1969"/>
        <v>0</v>
      </c>
      <c r="EZ264" s="48">
        <v>0</v>
      </c>
      <c r="FA264" s="11">
        <v>0</v>
      </c>
      <c r="FB264" s="49">
        <f t="shared" si="1970"/>
        <v>0</v>
      </c>
      <c r="FC264" s="48">
        <v>0</v>
      </c>
      <c r="FD264" s="11">
        <v>0</v>
      </c>
      <c r="FE264" s="49">
        <f t="shared" si="1971"/>
        <v>0</v>
      </c>
      <c r="FF264" s="48">
        <v>0</v>
      </c>
      <c r="FG264" s="11">
        <v>0</v>
      </c>
      <c r="FH264" s="49">
        <f t="shared" si="1972"/>
        <v>0</v>
      </c>
      <c r="FI264" s="48">
        <v>0</v>
      </c>
      <c r="FJ264" s="11">
        <v>0</v>
      </c>
      <c r="FK264" s="49">
        <f t="shared" si="1973"/>
        <v>0</v>
      </c>
      <c r="FL264" s="48">
        <v>0</v>
      </c>
      <c r="FM264" s="11">
        <v>0</v>
      </c>
      <c r="FN264" s="49">
        <f t="shared" si="1974"/>
        <v>0</v>
      </c>
      <c r="FO264" s="48">
        <v>0</v>
      </c>
      <c r="FP264" s="11">
        <v>0</v>
      </c>
      <c r="FQ264" s="49">
        <f t="shared" si="1975"/>
        <v>0</v>
      </c>
      <c r="FR264" s="48">
        <v>0</v>
      </c>
      <c r="FS264" s="11">
        <v>0</v>
      </c>
      <c r="FT264" s="49">
        <f t="shared" si="1976"/>
        <v>0</v>
      </c>
      <c r="FU264" s="48">
        <v>0</v>
      </c>
      <c r="FV264" s="11">
        <v>0</v>
      </c>
      <c r="FW264" s="49">
        <f t="shared" si="1977"/>
        <v>0</v>
      </c>
      <c r="FX264" s="48">
        <v>0</v>
      </c>
      <c r="FY264" s="11">
        <v>0</v>
      </c>
      <c r="FZ264" s="49">
        <f t="shared" si="1978"/>
        <v>0</v>
      </c>
      <c r="GA264" s="48">
        <v>0</v>
      </c>
      <c r="GB264" s="11">
        <v>0</v>
      </c>
      <c r="GC264" s="49">
        <f t="shared" si="1979"/>
        <v>0</v>
      </c>
      <c r="GD264" s="80">
        <v>39.218400000000003</v>
      </c>
      <c r="GE264" s="11">
        <v>5039.6239999999998</v>
      </c>
      <c r="GF264" s="49">
        <f t="shared" si="1980"/>
        <v>128501.5196948371</v>
      </c>
      <c r="GG264" s="48">
        <v>0</v>
      </c>
      <c r="GH264" s="11">
        <v>0</v>
      </c>
      <c r="GI264" s="49">
        <f t="shared" si="1981"/>
        <v>0</v>
      </c>
      <c r="GJ264" s="48">
        <v>0</v>
      </c>
      <c r="GK264" s="11">
        <v>0</v>
      </c>
      <c r="GL264" s="49">
        <f t="shared" si="1982"/>
        <v>0</v>
      </c>
      <c r="GM264" s="48">
        <v>0</v>
      </c>
      <c r="GN264" s="11">
        <v>0</v>
      </c>
      <c r="GO264" s="49">
        <f t="shared" si="1983"/>
        <v>0</v>
      </c>
      <c r="GP264" s="48">
        <v>0</v>
      </c>
      <c r="GQ264" s="11">
        <v>0</v>
      </c>
      <c r="GR264" s="49">
        <f t="shared" si="1984"/>
        <v>0</v>
      </c>
      <c r="GS264" s="80">
        <v>0.1</v>
      </c>
      <c r="GT264" s="11">
        <v>33.558</v>
      </c>
      <c r="GU264" s="49">
        <f t="shared" si="1985"/>
        <v>335580</v>
      </c>
      <c r="GV264" s="48">
        <v>0</v>
      </c>
      <c r="GW264" s="11">
        <v>0</v>
      </c>
      <c r="GX264" s="49">
        <f t="shared" si="1986"/>
        <v>0</v>
      </c>
      <c r="GY264" s="80">
        <v>1.68</v>
      </c>
      <c r="GZ264" s="11">
        <v>7.2329999999999997</v>
      </c>
      <c r="HA264" s="49">
        <f t="shared" si="1987"/>
        <v>4305.3571428571431</v>
      </c>
      <c r="HB264" s="48">
        <v>0</v>
      </c>
      <c r="HC264" s="11">
        <v>0</v>
      </c>
      <c r="HD264" s="49">
        <f t="shared" si="1988"/>
        <v>0</v>
      </c>
      <c r="HE264" s="80">
        <v>0.61932000000000009</v>
      </c>
      <c r="HF264" s="11">
        <v>25.074999999999999</v>
      </c>
      <c r="HG264" s="49">
        <f t="shared" si="1989"/>
        <v>40487.954530775678</v>
      </c>
      <c r="HH264" s="48">
        <v>0</v>
      </c>
      <c r="HI264" s="11">
        <v>0</v>
      </c>
      <c r="HJ264" s="49">
        <f t="shared" si="1990"/>
        <v>0</v>
      </c>
      <c r="HK264" s="48">
        <v>0</v>
      </c>
      <c r="HL264" s="11">
        <v>0</v>
      </c>
      <c r="HM264" s="49">
        <f t="shared" si="1991"/>
        <v>0</v>
      </c>
      <c r="HN264" s="48">
        <v>0</v>
      </c>
      <c r="HO264" s="11">
        <v>0</v>
      </c>
      <c r="HP264" s="49">
        <f t="shared" si="1992"/>
        <v>0</v>
      </c>
      <c r="HQ264" s="48">
        <v>0</v>
      </c>
      <c r="HR264" s="11">
        <v>0</v>
      </c>
      <c r="HS264" s="49">
        <f t="shared" si="1993"/>
        <v>0</v>
      </c>
      <c r="HT264" s="80">
        <v>12.46204</v>
      </c>
      <c r="HU264" s="11">
        <v>2463.8420000000001</v>
      </c>
      <c r="HV264" s="49">
        <f t="shared" si="1994"/>
        <v>197707.75892229524</v>
      </c>
      <c r="HW264" s="80">
        <v>8.865969999999999</v>
      </c>
      <c r="HX264" s="11">
        <v>1841.489</v>
      </c>
      <c r="HY264" s="49">
        <f t="shared" si="1995"/>
        <v>207703.04884857498</v>
      </c>
      <c r="HZ264" s="80">
        <v>2.3E-2</v>
      </c>
      <c r="IA264" s="11">
        <v>0.46800000000000003</v>
      </c>
      <c r="IB264" s="49">
        <f t="shared" si="1996"/>
        <v>20347.826086956524</v>
      </c>
      <c r="IC264" s="48"/>
      <c r="ID264" s="11"/>
      <c r="IE264" s="49"/>
      <c r="IF264" s="48"/>
      <c r="IG264" s="11"/>
      <c r="IH264" s="49"/>
      <c r="II264" s="48"/>
      <c r="IJ264" s="11"/>
      <c r="IK264" s="49"/>
      <c r="IL264" s="48"/>
      <c r="IM264" s="11"/>
      <c r="IN264" s="49"/>
      <c r="IO264" s="48"/>
      <c r="IP264" s="11"/>
      <c r="IQ264" s="49"/>
      <c r="IR264" s="48">
        <v>0</v>
      </c>
      <c r="IS264" s="11">
        <v>0</v>
      </c>
      <c r="IT264" s="49">
        <f t="shared" si="1997"/>
        <v>0</v>
      </c>
      <c r="IU264" s="10">
        <f t="shared" si="1999"/>
        <v>327.53415000000007</v>
      </c>
      <c r="IV264" s="15">
        <f t="shared" si="2000"/>
        <v>36531.995000000003</v>
      </c>
    </row>
    <row r="265" spans="1:256" ht="15" thickBot="1" x14ac:dyDescent="0.35">
      <c r="A265" s="76"/>
      <c r="B265" s="67" t="s">
        <v>17</v>
      </c>
      <c r="C265" s="50">
        <f t="shared" ref="C265:D265" si="2002">SUM(C253:C264)</f>
        <v>0</v>
      </c>
      <c r="D265" s="31">
        <f t="shared" si="2002"/>
        <v>0</v>
      </c>
      <c r="E265" s="51"/>
      <c r="F265" s="50">
        <f t="shared" ref="F265:G265" si="2003">SUM(F253:F264)</f>
        <v>0</v>
      </c>
      <c r="G265" s="31">
        <f t="shared" si="2003"/>
        <v>0</v>
      </c>
      <c r="H265" s="51"/>
      <c r="I265" s="50">
        <f t="shared" ref="I265:J265" si="2004">SUM(I253:I264)</f>
        <v>1.56</v>
      </c>
      <c r="J265" s="31">
        <f t="shared" si="2004"/>
        <v>72.174000000000007</v>
      </c>
      <c r="K265" s="51"/>
      <c r="L265" s="50">
        <f t="shared" ref="L265:M265" si="2005">SUM(L253:L264)</f>
        <v>2.73</v>
      </c>
      <c r="M265" s="31">
        <f t="shared" si="2005"/>
        <v>127.169</v>
      </c>
      <c r="N265" s="51"/>
      <c r="O265" s="50">
        <f t="shared" ref="O265:P265" si="2006">SUM(O253:O264)</f>
        <v>8.3471999999999991</v>
      </c>
      <c r="P265" s="31">
        <f t="shared" si="2006"/>
        <v>44.278999999999996</v>
      </c>
      <c r="Q265" s="51"/>
      <c r="R265" s="50">
        <f t="shared" ref="R265:S265" si="2007">SUM(R253:R264)</f>
        <v>198.11174</v>
      </c>
      <c r="S265" s="31">
        <f t="shared" si="2007"/>
        <v>13830.600999999999</v>
      </c>
      <c r="T265" s="51"/>
      <c r="U265" s="50">
        <f t="shared" ref="U265:V265" si="2008">SUM(U253:U264)</f>
        <v>0</v>
      </c>
      <c r="V265" s="31">
        <f t="shared" si="2008"/>
        <v>0</v>
      </c>
      <c r="W265" s="51"/>
      <c r="X265" s="50">
        <f t="shared" ref="X265:Y265" si="2009">SUM(X253:X264)</f>
        <v>279.39603</v>
      </c>
      <c r="Y265" s="31">
        <f t="shared" si="2009"/>
        <v>13975.175999999999</v>
      </c>
      <c r="Z265" s="51"/>
      <c r="AA265" s="50">
        <f t="shared" ref="AA265:AB265" si="2010">SUM(AA253:AA264)</f>
        <v>23.125</v>
      </c>
      <c r="AB265" s="31">
        <f t="shared" si="2010"/>
        <v>1852.3240000000001</v>
      </c>
      <c r="AC265" s="51"/>
      <c r="AD265" s="50">
        <f t="shared" ref="AD265:AE265" si="2011">SUM(AD253:AD264)</f>
        <v>0</v>
      </c>
      <c r="AE265" s="31">
        <f t="shared" si="2011"/>
        <v>0</v>
      </c>
      <c r="AF265" s="51"/>
      <c r="AG265" s="50">
        <f t="shared" ref="AG265:AH265" si="2012">SUM(AG253:AG264)</f>
        <v>0</v>
      </c>
      <c r="AH265" s="31">
        <f t="shared" si="2012"/>
        <v>0</v>
      </c>
      <c r="AI265" s="51"/>
      <c r="AJ265" s="50">
        <f t="shared" ref="AJ265:AK265" si="2013">SUM(AJ253:AJ264)</f>
        <v>0</v>
      </c>
      <c r="AK265" s="31">
        <f t="shared" si="2013"/>
        <v>0</v>
      </c>
      <c r="AL265" s="51"/>
      <c r="AM265" s="50">
        <f t="shared" ref="AM265:AN265" si="2014">SUM(AM253:AM264)</f>
        <v>21.201280000000001</v>
      </c>
      <c r="AN265" s="31">
        <f t="shared" si="2014"/>
        <v>2536.4679999999998</v>
      </c>
      <c r="AO265" s="51"/>
      <c r="AP265" s="50">
        <f t="shared" ref="AP265:AQ265" si="2015">SUM(AP253:AP264)</f>
        <v>2.8000000000000003</v>
      </c>
      <c r="AQ265" s="31">
        <f t="shared" si="2015"/>
        <v>9.44</v>
      </c>
      <c r="AR265" s="51"/>
      <c r="AS265" s="50">
        <f t="shared" ref="AS265:AT265" si="2016">SUM(AS253:AS264)</f>
        <v>0</v>
      </c>
      <c r="AT265" s="31">
        <f t="shared" si="2016"/>
        <v>0</v>
      </c>
      <c r="AU265" s="51"/>
      <c r="AV265" s="50">
        <f t="shared" ref="AV265:AW265" si="2017">SUM(AV253:AV264)</f>
        <v>0</v>
      </c>
      <c r="AW265" s="31">
        <f t="shared" si="2017"/>
        <v>0</v>
      </c>
      <c r="AX265" s="51"/>
      <c r="AY265" s="50">
        <f t="shared" ref="AY265:AZ265" si="2018">SUM(AY253:AY264)</f>
        <v>514.31882999999993</v>
      </c>
      <c r="AZ265" s="31">
        <f t="shared" si="2018"/>
        <v>61370.434000000001</v>
      </c>
      <c r="BA265" s="51"/>
      <c r="BB265" s="50">
        <f t="shared" ref="BB265:BC265" si="2019">SUM(BB253:BB264)</f>
        <v>0</v>
      </c>
      <c r="BC265" s="31">
        <f t="shared" si="2019"/>
        <v>0</v>
      </c>
      <c r="BD265" s="51"/>
      <c r="BE265" s="50">
        <f t="shared" ref="BE265:BF265" si="2020">SUM(BE253:BE264)</f>
        <v>264.23271</v>
      </c>
      <c r="BF265" s="31">
        <f t="shared" si="2020"/>
        <v>36629.441999999995</v>
      </c>
      <c r="BG265" s="51"/>
      <c r="BH265" s="50">
        <f t="shared" ref="BH265:BI265" si="2021">SUM(BH253:BH264)</f>
        <v>9.7000000000000003E-2</v>
      </c>
      <c r="BI265" s="31">
        <f t="shared" si="2021"/>
        <v>5.5179999999999998</v>
      </c>
      <c r="BJ265" s="51"/>
      <c r="BK265" s="50">
        <f t="shared" ref="BK265:BL265" si="2022">SUM(BK253:BK264)</f>
        <v>253.56848000000002</v>
      </c>
      <c r="BL265" s="31">
        <f t="shared" si="2022"/>
        <v>30294.743000000002</v>
      </c>
      <c r="BM265" s="51"/>
      <c r="BN265" s="50">
        <f t="shared" ref="BN265:BO265" si="2023">SUM(BN253:BN264)</f>
        <v>0</v>
      </c>
      <c r="BO265" s="31">
        <f t="shared" si="2023"/>
        <v>0</v>
      </c>
      <c r="BP265" s="51"/>
      <c r="BQ265" s="50">
        <f t="shared" ref="BQ265:BR265" si="2024">SUM(BQ253:BQ264)</f>
        <v>857.89383999999995</v>
      </c>
      <c r="BR265" s="31">
        <f t="shared" si="2024"/>
        <v>70908.384000000005</v>
      </c>
      <c r="BS265" s="51"/>
      <c r="BT265" s="50">
        <f t="shared" ref="BT265:BU265" si="2025">SUM(BT253:BT264)</f>
        <v>0</v>
      </c>
      <c r="BU265" s="31">
        <f t="shared" si="2025"/>
        <v>0</v>
      </c>
      <c r="BV265" s="51"/>
      <c r="BW265" s="50">
        <f t="shared" ref="BW265:BX265" si="2026">SUM(BW253:BW264)</f>
        <v>27.335299999999997</v>
      </c>
      <c r="BX265" s="31">
        <f t="shared" si="2026"/>
        <v>257.42899999999997</v>
      </c>
      <c r="BY265" s="51"/>
      <c r="BZ265" s="50">
        <f t="shared" ref="BZ265:CA265" si="2027">SUM(BZ253:BZ264)</f>
        <v>0</v>
      </c>
      <c r="CA265" s="31">
        <f t="shared" si="2027"/>
        <v>0</v>
      </c>
      <c r="CB265" s="51"/>
      <c r="CC265" s="50">
        <f t="shared" ref="CC265:CD265" si="2028">SUM(CC253:CC264)</f>
        <v>0.5</v>
      </c>
      <c r="CD265" s="31">
        <f t="shared" si="2028"/>
        <v>74.903000000000006</v>
      </c>
      <c r="CE265" s="51"/>
      <c r="CF265" s="50">
        <f t="shared" ref="CF265:CG265" si="2029">SUM(CF253:CF264)</f>
        <v>9.1444899999999993</v>
      </c>
      <c r="CG265" s="31">
        <f t="shared" si="2029"/>
        <v>2815.63</v>
      </c>
      <c r="CH265" s="51"/>
      <c r="CI265" s="50">
        <f t="shared" ref="CI265:CJ265" si="2030">SUM(CI253:CI264)</f>
        <v>3.5621999999999998</v>
      </c>
      <c r="CJ265" s="31">
        <f t="shared" si="2030"/>
        <v>154.99299999999999</v>
      </c>
      <c r="CK265" s="51"/>
      <c r="CL265" s="50">
        <f t="shared" ref="CL265:CM265" si="2031">SUM(CL253:CL264)</f>
        <v>0</v>
      </c>
      <c r="CM265" s="31">
        <f t="shared" si="2031"/>
        <v>0</v>
      </c>
      <c r="CN265" s="51"/>
      <c r="CO265" s="50">
        <f t="shared" ref="CO265:CP265" si="2032">SUM(CO253:CO264)</f>
        <v>0</v>
      </c>
      <c r="CP265" s="31">
        <f t="shared" si="2032"/>
        <v>0</v>
      </c>
      <c r="CQ265" s="51"/>
      <c r="CR265" s="50">
        <f t="shared" ref="CR265:CS265" si="2033">SUM(CR253:CR264)</f>
        <v>0</v>
      </c>
      <c r="CS265" s="31">
        <f t="shared" si="2033"/>
        <v>0</v>
      </c>
      <c r="CT265" s="51"/>
      <c r="CU265" s="50">
        <f t="shared" ref="CU265:CV265" si="2034">SUM(CU253:CU264)</f>
        <v>134.29410999999999</v>
      </c>
      <c r="CV265" s="31">
        <f t="shared" si="2034"/>
        <v>14478.998</v>
      </c>
      <c r="CW265" s="51"/>
      <c r="CX265" s="50">
        <f t="shared" ref="CX265:CY265" si="2035">SUM(CX253:CX264)</f>
        <v>8.26E-3</v>
      </c>
      <c r="CY265" s="31">
        <f t="shared" si="2035"/>
        <v>2.94</v>
      </c>
      <c r="CZ265" s="51"/>
      <c r="DA265" s="50">
        <f t="shared" ref="DA265:DB265" si="2036">SUM(DA253:DA264)</f>
        <v>0</v>
      </c>
      <c r="DB265" s="31">
        <f t="shared" si="2036"/>
        <v>0</v>
      </c>
      <c r="DC265" s="51"/>
      <c r="DD265" s="50">
        <f t="shared" ref="DD265:DE265" si="2037">SUM(DD253:DD264)</f>
        <v>0</v>
      </c>
      <c r="DE265" s="31">
        <f t="shared" si="2037"/>
        <v>0</v>
      </c>
      <c r="DF265" s="51"/>
      <c r="DG265" s="50">
        <f t="shared" ref="DG265:DH265" si="2038">SUM(DG253:DG264)</f>
        <v>0</v>
      </c>
      <c r="DH265" s="31">
        <f t="shared" si="2038"/>
        <v>0</v>
      </c>
      <c r="DI265" s="51"/>
      <c r="DJ265" s="50">
        <f t="shared" ref="DJ265:DK265" si="2039">SUM(DJ253:DJ264)</f>
        <v>0</v>
      </c>
      <c r="DK265" s="31">
        <f t="shared" si="2039"/>
        <v>0</v>
      </c>
      <c r="DL265" s="51"/>
      <c r="DM265" s="50">
        <f t="shared" ref="DM265:DN265" si="2040">SUM(DM253:DM264)</f>
        <v>0</v>
      </c>
      <c r="DN265" s="31">
        <f t="shared" si="2040"/>
        <v>0</v>
      </c>
      <c r="DO265" s="51"/>
      <c r="DP265" s="50">
        <f t="shared" ref="DP265:DQ265" si="2041">SUM(DP253:DP264)</f>
        <v>0</v>
      </c>
      <c r="DQ265" s="31">
        <f t="shared" si="2041"/>
        <v>0</v>
      </c>
      <c r="DR265" s="51"/>
      <c r="DS265" s="50">
        <f t="shared" ref="DS265:DT265" si="2042">SUM(DS253:DS264)</f>
        <v>1.86</v>
      </c>
      <c r="DT265" s="31">
        <f t="shared" si="2042"/>
        <v>12.536</v>
      </c>
      <c r="DU265" s="51"/>
      <c r="DV265" s="50">
        <f t="shared" ref="DV265:DW265" si="2043">SUM(DV253:DV264)</f>
        <v>56.156999999999996</v>
      </c>
      <c r="DW265" s="31">
        <f t="shared" si="2043"/>
        <v>4302.0250000000005</v>
      </c>
      <c r="DX265" s="51"/>
      <c r="DY265" s="50">
        <f t="shared" ref="DY265:DZ265" si="2044">SUM(DY253:DY264)</f>
        <v>0</v>
      </c>
      <c r="DZ265" s="31">
        <f t="shared" si="2044"/>
        <v>0</v>
      </c>
      <c r="EA265" s="51"/>
      <c r="EB265" s="50">
        <f t="shared" ref="EB265:EC265" si="2045">SUM(EB253:EB264)</f>
        <v>0</v>
      </c>
      <c r="EC265" s="31">
        <f t="shared" si="2045"/>
        <v>0</v>
      </c>
      <c r="ED265" s="51"/>
      <c r="EE265" s="50">
        <f t="shared" ref="EE265:EF265" si="2046">SUM(EE253:EE264)</f>
        <v>0</v>
      </c>
      <c r="EF265" s="31">
        <f t="shared" si="2046"/>
        <v>0</v>
      </c>
      <c r="EG265" s="51"/>
      <c r="EH265" s="50">
        <f t="shared" ref="EH265:EI265" si="2047">SUM(EH253:EH264)</f>
        <v>0</v>
      </c>
      <c r="EI265" s="31">
        <f t="shared" si="2047"/>
        <v>0</v>
      </c>
      <c r="EJ265" s="51"/>
      <c r="EK265" s="50">
        <f t="shared" ref="EK265:EL265" si="2048">SUM(EK253:EK264)</f>
        <v>56</v>
      </c>
      <c r="EL265" s="31">
        <f t="shared" si="2048"/>
        <v>160</v>
      </c>
      <c r="EM265" s="51"/>
      <c r="EN265" s="50">
        <f t="shared" ref="EN265:EO265" si="2049">SUM(EN253:EN264)</f>
        <v>0.15121000000000001</v>
      </c>
      <c r="EO265" s="31">
        <f t="shared" si="2049"/>
        <v>13.811999999999999</v>
      </c>
      <c r="EP265" s="51"/>
      <c r="EQ265" s="50">
        <f t="shared" ref="EQ265:ER265" si="2050">SUM(EQ253:EQ264)</f>
        <v>873.78313000000003</v>
      </c>
      <c r="ER265" s="31">
        <f t="shared" si="2050"/>
        <v>88068.739999999991</v>
      </c>
      <c r="ES265" s="51"/>
      <c r="ET265" s="50">
        <f t="shared" ref="ET265:EU265" si="2051">SUM(ET253:ET264)</f>
        <v>0</v>
      </c>
      <c r="EU265" s="31">
        <f t="shared" si="2051"/>
        <v>0</v>
      </c>
      <c r="EV265" s="51"/>
      <c r="EW265" s="50">
        <f t="shared" ref="EW265:EX265" si="2052">SUM(EW253:EW264)</f>
        <v>0</v>
      </c>
      <c r="EX265" s="31">
        <f t="shared" si="2052"/>
        <v>0</v>
      </c>
      <c r="EY265" s="51"/>
      <c r="EZ265" s="50">
        <f t="shared" ref="EZ265:FA265" si="2053">SUM(EZ253:EZ264)</f>
        <v>0.10550000000000001</v>
      </c>
      <c r="FA265" s="31">
        <f t="shared" si="2053"/>
        <v>1.0489999999999999</v>
      </c>
      <c r="FB265" s="51"/>
      <c r="FC265" s="50">
        <f t="shared" ref="FC265:FD265" si="2054">SUM(FC253:FC264)</f>
        <v>0</v>
      </c>
      <c r="FD265" s="31">
        <f t="shared" si="2054"/>
        <v>0</v>
      </c>
      <c r="FE265" s="51"/>
      <c r="FF265" s="50">
        <f t="shared" ref="FF265:FG265" si="2055">SUM(FF253:FF264)</f>
        <v>0.316</v>
      </c>
      <c r="FG265" s="31">
        <f t="shared" si="2055"/>
        <v>3.1539999999999999</v>
      </c>
      <c r="FH265" s="51"/>
      <c r="FI265" s="50">
        <f t="shared" ref="FI265:FJ265" si="2056">SUM(FI253:FI264)</f>
        <v>0</v>
      </c>
      <c r="FJ265" s="31">
        <f t="shared" si="2056"/>
        <v>0</v>
      </c>
      <c r="FK265" s="51"/>
      <c r="FL265" s="50">
        <f t="shared" ref="FL265:FM265" si="2057">SUM(FL253:FL264)</f>
        <v>0</v>
      </c>
      <c r="FM265" s="31">
        <f t="shared" si="2057"/>
        <v>0</v>
      </c>
      <c r="FN265" s="51"/>
      <c r="FO265" s="50">
        <f t="shared" ref="FO265:FP265" si="2058">SUM(FO253:FO264)</f>
        <v>0.5</v>
      </c>
      <c r="FP265" s="31">
        <f t="shared" si="2058"/>
        <v>711.85299999999995</v>
      </c>
      <c r="FQ265" s="51"/>
      <c r="FR265" s="50">
        <f t="shared" ref="FR265:FS265" si="2059">SUM(FR253:FR264)</f>
        <v>0.50124000000000002</v>
      </c>
      <c r="FS265" s="31">
        <f t="shared" si="2059"/>
        <v>36.546999999999997</v>
      </c>
      <c r="FT265" s="51"/>
      <c r="FU265" s="50">
        <f t="shared" ref="FU265:FV265" si="2060">SUM(FU253:FU264)</f>
        <v>0</v>
      </c>
      <c r="FV265" s="31">
        <f t="shared" si="2060"/>
        <v>0</v>
      </c>
      <c r="FW265" s="51"/>
      <c r="FX265" s="50">
        <f t="shared" ref="FX265:FY265" si="2061">SUM(FX253:FX264)</f>
        <v>0</v>
      </c>
      <c r="FY265" s="31">
        <f t="shared" si="2061"/>
        <v>0</v>
      </c>
      <c r="FZ265" s="51"/>
      <c r="GA265" s="50">
        <f t="shared" ref="GA265:GB265" si="2062">SUM(GA253:GA264)</f>
        <v>0</v>
      </c>
      <c r="GB265" s="31">
        <f t="shared" si="2062"/>
        <v>0</v>
      </c>
      <c r="GC265" s="51"/>
      <c r="GD265" s="50">
        <f t="shared" ref="GD265:GE265" si="2063">SUM(GD253:GD264)</f>
        <v>380.80920000000003</v>
      </c>
      <c r="GE265" s="31">
        <f t="shared" si="2063"/>
        <v>46259.487999999998</v>
      </c>
      <c r="GF265" s="51"/>
      <c r="GG265" s="50">
        <f t="shared" ref="GG265:GH265" si="2064">SUM(GG253:GG264)</f>
        <v>0</v>
      </c>
      <c r="GH265" s="31">
        <f t="shared" si="2064"/>
        <v>0</v>
      </c>
      <c r="GI265" s="51"/>
      <c r="GJ265" s="50">
        <f t="shared" ref="GJ265:GK265" si="2065">SUM(GJ253:GJ264)</f>
        <v>5.0000000000000001E-4</v>
      </c>
      <c r="GK265" s="31">
        <f t="shared" si="2065"/>
        <v>0.5</v>
      </c>
      <c r="GL265" s="51"/>
      <c r="GM265" s="50">
        <f t="shared" ref="GM265:GN265" si="2066">SUM(GM253:GM264)</f>
        <v>245.93867</v>
      </c>
      <c r="GN265" s="31">
        <f t="shared" si="2066"/>
        <v>42940.631999999998</v>
      </c>
      <c r="GO265" s="51"/>
      <c r="GP265" s="50">
        <f t="shared" ref="GP265:GQ265" si="2067">SUM(GP253:GP264)</f>
        <v>0</v>
      </c>
      <c r="GQ265" s="31">
        <f t="shared" si="2067"/>
        <v>0</v>
      </c>
      <c r="GR265" s="51"/>
      <c r="GS265" s="50">
        <f t="shared" ref="GS265:GT265" si="2068">SUM(GS253:GS264)</f>
        <v>2.6617399999999996</v>
      </c>
      <c r="GT265" s="31">
        <f t="shared" si="2068"/>
        <v>954.81200000000013</v>
      </c>
      <c r="GU265" s="51"/>
      <c r="GV265" s="50">
        <f t="shared" ref="GV265:GW265" si="2069">SUM(GV253:GV264)</f>
        <v>0</v>
      </c>
      <c r="GW265" s="31">
        <f t="shared" si="2069"/>
        <v>0</v>
      </c>
      <c r="GX265" s="51"/>
      <c r="GY265" s="50">
        <f t="shared" ref="GY265:GZ265" si="2070">SUM(GY253:GY264)</f>
        <v>5.41</v>
      </c>
      <c r="GZ265" s="31">
        <f t="shared" si="2070"/>
        <v>14.57</v>
      </c>
      <c r="HA265" s="51"/>
      <c r="HB265" s="50">
        <f t="shared" ref="HB265:HC265" si="2071">SUM(HB253:HB264)</f>
        <v>0</v>
      </c>
      <c r="HC265" s="31">
        <f t="shared" si="2071"/>
        <v>0</v>
      </c>
      <c r="HD265" s="51"/>
      <c r="HE265" s="50">
        <f t="shared" ref="HE265:HF265" si="2072">SUM(HE253:HE264)</f>
        <v>0.61932000000000009</v>
      </c>
      <c r="HF265" s="31">
        <f t="shared" si="2072"/>
        <v>25.074999999999999</v>
      </c>
      <c r="HG265" s="51"/>
      <c r="HH265" s="50">
        <f t="shared" ref="HH265:HI265" si="2073">SUM(HH253:HH264)</f>
        <v>0</v>
      </c>
      <c r="HI265" s="31">
        <f t="shared" si="2073"/>
        <v>0</v>
      </c>
      <c r="HJ265" s="51"/>
      <c r="HK265" s="50">
        <f t="shared" ref="HK265:HL265" si="2074">SUM(HK253:HK264)</f>
        <v>0</v>
      </c>
      <c r="HL265" s="31">
        <f t="shared" si="2074"/>
        <v>0</v>
      </c>
      <c r="HM265" s="51"/>
      <c r="HN265" s="50">
        <f t="shared" ref="HN265:HO265" si="2075">SUM(HN253:HN264)</f>
        <v>0</v>
      </c>
      <c r="HO265" s="31">
        <f t="shared" si="2075"/>
        <v>0</v>
      </c>
      <c r="HP265" s="51"/>
      <c r="HQ265" s="50">
        <f t="shared" ref="HQ265:HR265" si="2076">SUM(HQ253:HQ264)</f>
        <v>0</v>
      </c>
      <c r="HR265" s="31">
        <f t="shared" si="2076"/>
        <v>0</v>
      </c>
      <c r="HS265" s="51"/>
      <c r="HT265" s="50">
        <f t="shared" ref="HT265:HU265" si="2077">SUM(HT253:HT264)</f>
        <v>95.689760000000007</v>
      </c>
      <c r="HU265" s="31">
        <f t="shared" si="2077"/>
        <v>9765.5400000000009</v>
      </c>
      <c r="HV265" s="51"/>
      <c r="HW265" s="50">
        <f t="shared" ref="HW265:HX265" si="2078">SUM(HW253:HW264)</f>
        <v>81.651560000000003</v>
      </c>
      <c r="HX265" s="31">
        <f t="shared" si="2078"/>
        <v>26535.125000000007</v>
      </c>
      <c r="HY265" s="51"/>
      <c r="HZ265" s="50">
        <f t="shared" ref="HZ265:IA265" si="2079">SUM(HZ253:HZ264)</f>
        <v>2.5969099999999998</v>
      </c>
      <c r="IA265" s="31">
        <f t="shared" si="2079"/>
        <v>97.195999999999998</v>
      </c>
      <c r="IB265" s="51"/>
      <c r="IC265" s="50"/>
      <c r="ID265" s="31"/>
      <c r="IE265" s="51"/>
      <c r="IF265" s="50"/>
      <c r="IG265" s="31"/>
      <c r="IH265" s="51"/>
      <c r="II265" s="50"/>
      <c r="IJ265" s="31"/>
      <c r="IK265" s="51"/>
      <c r="IL265" s="50"/>
      <c r="IM265" s="31"/>
      <c r="IN265" s="51"/>
      <c r="IO265" s="50"/>
      <c r="IP265" s="31"/>
      <c r="IQ265" s="51"/>
      <c r="IR265" s="50">
        <f t="shared" ref="IR265:IS265" si="2080">SUM(IR253:IR264)</f>
        <v>29.12</v>
      </c>
      <c r="IS265" s="31">
        <f t="shared" si="2080"/>
        <v>73.599999999999994</v>
      </c>
      <c r="IT265" s="51"/>
      <c r="IU265" s="32">
        <f t="shared" si="1999"/>
        <v>4436.0982100000001</v>
      </c>
      <c r="IV265" s="33">
        <f t="shared" si="2000"/>
        <v>469417.29899999988</v>
      </c>
    </row>
    <row r="266" spans="1:256" x14ac:dyDescent="0.3">
      <c r="A266" s="64">
        <v>2024</v>
      </c>
      <c r="B266" s="65" t="s">
        <v>5</v>
      </c>
      <c r="C266" s="48">
        <v>0</v>
      </c>
      <c r="D266" s="11">
        <v>0</v>
      </c>
      <c r="E266" s="49">
        <f>IF(C266=0,0,D266/C266*1000)</f>
        <v>0</v>
      </c>
      <c r="F266" s="48">
        <v>0</v>
      </c>
      <c r="G266" s="11">
        <v>0</v>
      </c>
      <c r="H266" s="49">
        <f t="shared" ref="H266:H277" si="2081">IF(F266=0,0,G266/F266*1000)</f>
        <v>0</v>
      </c>
      <c r="I266" s="48">
        <v>0</v>
      </c>
      <c r="J266" s="11">
        <v>0</v>
      </c>
      <c r="K266" s="49">
        <f t="shared" ref="K266:K277" si="2082">IF(I266=0,0,J266/I266*1000)</f>
        <v>0</v>
      </c>
      <c r="L266" s="48">
        <v>0</v>
      </c>
      <c r="M266" s="11">
        <v>0</v>
      </c>
      <c r="N266" s="49">
        <f t="shared" ref="N266:N277" si="2083">IF(L266=0,0,M266/L266*1000)</f>
        <v>0</v>
      </c>
      <c r="O266" s="48">
        <v>0</v>
      </c>
      <c r="P266" s="11">
        <v>0</v>
      </c>
      <c r="Q266" s="49">
        <f t="shared" ref="Q266:Q277" si="2084">IF(O266=0,0,P266/O266*1000)</f>
        <v>0</v>
      </c>
      <c r="R266" s="82">
        <v>16.974</v>
      </c>
      <c r="S266" s="83">
        <v>753.07100000000003</v>
      </c>
      <c r="T266" s="49">
        <f t="shared" ref="T266:T277" si="2085">IF(R266=0,0,S266/R266*1000)</f>
        <v>44366.148226699654</v>
      </c>
      <c r="U266" s="48">
        <v>0</v>
      </c>
      <c r="V266" s="11">
        <v>0</v>
      </c>
      <c r="W266" s="49">
        <f t="shared" ref="W266:W277" si="2086">IF(U266=0,0,V266/U266*1000)</f>
        <v>0</v>
      </c>
      <c r="X266" s="82">
        <v>1.44</v>
      </c>
      <c r="Y266" s="83">
        <v>220.363</v>
      </c>
      <c r="Z266" s="49">
        <f t="shared" ref="Z266:Z277" si="2087">IF(X266=0,0,Y266/X266*1000)</f>
        <v>153029.86111111109</v>
      </c>
      <c r="AA266" s="48">
        <v>0</v>
      </c>
      <c r="AB266" s="11">
        <v>0</v>
      </c>
      <c r="AC266" s="49">
        <f t="shared" ref="AC266:AC277" si="2088">IF(AA266=0,0,AB266/AA266*1000)</f>
        <v>0</v>
      </c>
      <c r="AD266" s="48">
        <v>0</v>
      </c>
      <c r="AE266" s="11">
        <v>0</v>
      </c>
      <c r="AF266" s="49">
        <f t="shared" ref="AF266:AF277" si="2089">IF(AD266=0,0,AE266/AD266*1000)</f>
        <v>0</v>
      </c>
      <c r="AG266" s="48">
        <v>0</v>
      </c>
      <c r="AH266" s="11">
        <v>0</v>
      </c>
      <c r="AI266" s="49">
        <f t="shared" ref="AI266:AI277" si="2090">IF(AG266=0,0,AH266/AG266*1000)</f>
        <v>0</v>
      </c>
      <c r="AJ266" s="48">
        <v>0</v>
      </c>
      <c r="AK266" s="11">
        <v>0</v>
      </c>
      <c r="AL266" s="49">
        <f t="shared" ref="AL266:AL277" si="2091">IF(AJ266=0,0,AK266/AJ266*1000)</f>
        <v>0</v>
      </c>
      <c r="AM266" s="82">
        <v>1.6536</v>
      </c>
      <c r="AN266" s="83">
        <v>368.98700000000002</v>
      </c>
      <c r="AO266" s="49">
        <f t="shared" ref="AO266:AO277" si="2092">IF(AM266=0,0,AN266/AM266*1000)</f>
        <v>223141.63038219642</v>
      </c>
      <c r="AP266" s="82">
        <v>0.65</v>
      </c>
      <c r="AQ266" s="83">
        <v>0.85</v>
      </c>
      <c r="AR266" s="49">
        <f t="shared" ref="AR266:AR277" si="2093">IF(AP266=0,0,AQ266/AP266*1000)</f>
        <v>1307.6923076923076</v>
      </c>
      <c r="AS266" s="48">
        <v>0</v>
      </c>
      <c r="AT266" s="11">
        <v>0</v>
      </c>
      <c r="AU266" s="49">
        <f t="shared" ref="AU266:AU277" si="2094">IF(AS266=0,0,AT266/AS266*1000)</f>
        <v>0</v>
      </c>
      <c r="AV266" s="48">
        <v>0</v>
      </c>
      <c r="AW266" s="11">
        <v>0</v>
      </c>
      <c r="AX266" s="49">
        <f t="shared" ref="AX266:AX277" si="2095">IF(AV266=0,0,AW266/AV266*1000)</f>
        <v>0</v>
      </c>
      <c r="AY266" s="82">
        <v>43.665599999999998</v>
      </c>
      <c r="AZ266" s="83">
        <v>5571.9179999999997</v>
      </c>
      <c r="BA266" s="49">
        <f t="shared" ref="BA266:BA277" si="2096">IF(AY266=0,0,AZ266/AY266*1000)</f>
        <v>127604.29262394196</v>
      </c>
      <c r="BB266" s="48">
        <v>0</v>
      </c>
      <c r="BC266" s="11">
        <v>0</v>
      </c>
      <c r="BD266" s="49">
        <f t="shared" ref="BD266:BD277" si="2097">IF(BB266=0,0,BC266/BB266*1000)</f>
        <v>0</v>
      </c>
      <c r="BE266" s="82">
        <v>16.636939999999999</v>
      </c>
      <c r="BF266" s="83">
        <v>6623.9620000000004</v>
      </c>
      <c r="BG266" s="49">
        <f t="shared" ref="BG266:BG277" si="2098">IF(BE266=0,0,BF266/BE266*1000)</f>
        <v>398147.85651688359</v>
      </c>
      <c r="BH266" s="48">
        <v>0</v>
      </c>
      <c r="BI266" s="11">
        <v>0</v>
      </c>
      <c r="BJ266" s="49">
        <f t="shared" ref="BJ266:BJ277" si="2099">IF(BH266=0,0,BI266/BH266*1000)</f>
        <v>0</v>
      </c>
      <c r="BK266" s="82">
        <v>5.97</v>
      </c>
      <c r="BL266" s="83">
        <v>2048.5880000000002</v>
      </c>
      <c r="BM266" s="49">
        <f t="shared" ref="BM266:BM277" si="2100">IF(BK266=0,0,BL266/BK266*1000)</f>
        <v>343147.068676717</v>
      </c>
      <c r="BN266" s="48">
        <v>0</v>
      </c>
      <c r="BO266" s="11">
        <v>0</v>
      </c>
      <c r="BP266" s="49">
        <f t="shared" ref="BP266:BP277" si="2101">IF(BN266=0,0,BO266/BN266*1000)</f>
        <v>0</v>
      </c>
      <c r="BQ266" s="82">
        <v>14.837639999999999</v>
      </c>
      <c r="BR266" s="83">
        <v>1644.441</v>
      </c>
      <c r="BS266" s="49">
        <f t="shared" ref="BS266:BS277" si="2102">IF(BQ266=0,0,BR266/BQ266*1000)</f>
        <v>110829.01323930221</v>
      </c>
      <c r="BT266" s="48">
        <v>0</v>
      </c>
      <c r="BU266" s="11">
        <v>0</v>
      </c>
      <c r="BV266" s="49">
        <f t="shared" ref="BV266:BV277" si="2103">IF(BT266=0,0,BU266/BT266*1000)</f>
        <v>0</v>
      </c>
      <c r="BW266" s="48">
        <v>0</v>
      </c>
      <c r="BX266" s="11">
        <v>0</v>
      </c>
      <c r="BY266" s="49">
        <f t="shared" ref="BY266:BY277" si="2104">IF(BW266=0,0,BX266/BW266*1000)</f>
        <v>0</v>
      </c>
      <c r="BZ266" s="48">
        <v>0</v>
      </c>
      <c r="CA266" s="11">
        <v>0</v>
      </c>
      <c r="CB266" s="49">
        <f t="shared" ref="CB266:CB277" si="2105">IF(BZ266=0,0,CA266/BZ266*1000)</f>
        <v>0</v>
      </c>
      <c r="CC266" s="48">
        <v>0</v>
      </c>
      <c r="CD266" s="11">
        <v>0</v>
      </c>
      <c r="CE266" s="49">
        <f t="shared" ref="CE266:CE277" si="2106">IF(CC266=0,0,CD266/CC266*1000)</f>
        <v>0</v>
      </c>
      <c r="CF266" s="82">
        <v>0.2</v>
      </c>
      <c r="CG266" s="83">
        <v>70.414000000000001</v>
      </c>
      <c r="CH266" s="49">
        <f t="shared" ref="CH266:CH277" si="2107">IF(CF266=0,0,CG266/CF266*1000)</f>
        <v>352070</v>
      </c>
      <c r="CI266" s="48">
        <v>0</v>
      </c>
      <c r="CJ266" s="11">
        <v>0</v>
      </c>
      <c r="CK266" s="49">
        <f t="shared" ref="CK266:CK277" si="2108">IF(CI266=0,0,CJ266/CI266*1000)</f>
        <v>0</v>
      </c>
      <c r="CL266" s="48">
        <v>0</v>
      </c>
      <c r="CM266" s="11">
        <v>0</v>
      </c>
      <c r="CN266" s="49">
        <f t="shared" ref="CN266:CN277" si="2109">IF(CL266=0,0,CM266/CL266*1000)</f>
        <v>0</v>
      </c>
      <c r="CO266" s="48">
        <v>0</v>
      </c>
      <c r="CP266" s="11">
        <v>0</v>
      </c>
      <c r="CQ266" s="49">
        <f t="shared" ref="CQ266:CQ277" si="2110">IF(CO266=0,0,CP266/CO266*1000)</f>
        <v>0</v>
      </c>
      <c r="CR266" s="48">
        <v>0</v>
      </c>
      <c r="CS266" s="11">
        <v>0</v>
      </c>
      <c r="CT266" s="49">
        <f t="shared" ref="CT266:CT277" si="2111">IF(CR266=0,0,CS266/CR266*1000)</f>
        <v>0</v>
      </c>
      <c r="CU266" s="82">
        <v>3.11951</v>
      </c>
      <c r="CV266" s="83">
        <v>451.09399999999999</v>
      </c>
      <c r="CW266" s="49">
        <f t="shared" ref="CW266:CW277" si="2112">IF(CU266=0,0,CV266/CU266*1000)</f>
        <v>144604.12051892767</v>
      </c>
      <c r="CX266" s="48">
        <v>0</v>
      </c>
      <c r="CY266" s="11">
        <v>0</v>
      </c>
      <c r="CZ266" s="49">
        <f t="shared" ref="CZ266:CZ277" si="2113">IF(CX266=0,0,CY266/CX266*1000)</f>
        <v>0</v>
      </c>
      <c r="DA266" s="48">
        <v>0</v>
      </c>
      <c r="DB266" s="11">
        <v>0</v>
      </c>
      <c r="DC266" s="49">
        <f t="shared" ref="DC266:DC277" si="2114">IF(DA266=0,0,DB266/DA266*1000)</f>
        <v>0</v>
      </c>
      <c r="DD266" s="48">
        <v>0</v>
      </c>
      <c r="DE266" s="11">
        <v>0</v>
      </c>
      <c r="DF266" s="49">
        <f t="shared" ref="DF266:DF277" si="2115">IF(DD266=0,0,DE266/DD266*1000)</f>
        <v>0</v>
      </c>
      <c r="DG266" s="48">
        <v>0</v>
      </c>
      <c r="DH266" s="11">
        <v>0</v>
      </c>
      <c r="DI266" s="49">
        <f t="shared" ref="DI266:DI277" si="2116">IF(DG266=0,0,DH266/DG266*1000)</f>
        <v>0</v>
      </c>
      <c r="DJ266" s="48">
        <v>0</v>
      </c>
      <c r="DK266" s="11">
        <v>0</v>
      </c>
      <c r="DL266" s="49">
        <f t="shared" ref="DL266:DL277" si="2117">IF(DJ266=0,0,DK266/DJ266*1000)</f>
        <v>0</v>
      </c>
      <c r="DM266" s="48">
        <v>0</v>
      </c>
      <c r="DN266" s="11">
        <v>0</v>
      </c>
      <c r="DO266" s="49">
        <f t="shared" ref="DO266:DO277" si="2118">IF(DM266=0,0,DN266/DM266*1000)</f>
        <v>0</v>
      </c>
      <c r="DP266" s="48">
        <v>0</v>
      </c>
      <c r="DQ266" s="11">
        <v>0</v>
      </c>
      <c r="DR266" s="49">
        <f t="shared" ref="DR266:DR277" si="2119">IF(DP266=0,0,DQ266/DP266*1000)</f>
        <v>0</v>
      </c>
      <c r="DS266" s="48">
        <v>0</v>
      </c>
      <c r="DT266" s="11">
        <v>0</v>
      </c>
      <c r="DU266" s="49">
        <f t="shared" ref="DU266:DU277" si="2120">IF(DS266=0,0,DT266/DS266*1000)</f>
        <v>0</v>
      </c>
      <c r="DV266" s="82">
        <v>14.84</v>
      </c>
      <c r="DW266" s="83">
        <v>897.17200000000003</v>
      </c>
      <c r="DX266" s="49">
        <f t="shared" ref="DX266:DX277" si="2121">IF(DV266=0,0,DW266/DV266*1000)</f>
        <v>60456.334231805929</v>
      </c>
      <c r="DY266" s="48">
        <v>0</v>
      </c>
      <c r="DZ266" s="11">
        <v>0</v>
      </c>
      <c r="EA266" s="49">
        <f t="shared" ref="EA266:EA277" si="2122">IF(DY266=0,0,DZ266/DY266*1000)</f>
        <v>0</v>
      </c>
      <c r="EB266" s="48">
        <v>0</v>
      </c>
      <c r="EC266" s="11">
        <v>0</v>
      </c>
      <c r="ED266" s="49">
        <f t="shared" ref="ED266:ED277" si="2123">IF(EB266=0,0,EC266/EB266*1000)</f>
        <v>0</v>
      </c>
      <c r="EE266" s="48">
        <v>0</v>
      </c>
      <c r="EF266" s="11">
        <v>0</v>
      </c>
      <c r="EG266" s="49">
        <f t="shared" ref="EG266:EG277" si="2124">IF(EE266=0,0,EF266/EE266*1000)</f>
        <v>0</v>
      </c>
      <c r="EH266" s="48">
        <v>0</v>
      </c>
      <c r="EI266" s="11">
        <v>0</v>
      </c>
      <c r="EJ266" s="49">
        <f t="shared" ref="EJ266:EJ277" si="2125">IF(EH266=0,0,EI266/EH266*1000)</f>
        <v>0</v>
      </c>
      <c r="EK266" s="48">
        <v>0</v>
      </c>
      <c r="EL266" s="11">
        <v>0</v>
      </c>
      <c r="EM266" s="49">
        <f t="shared" ref="EM266:EM277" si="2126">IF(EK266=0,0,EL266/EK266*1000)</f>
        <v>0</v>
      </c>
      <c r="EN266" s="48">
        <v>0</v>
      </c>
      <c r="EO266" s="11">
        <v>0</v>
      </c>
      <c r="EP266" s="49">
        <f t="shared" ref="EP266:EP277" si="2127">IF(EN266=0,0,EO266/EN266*1000)</f>
        <v>0</v>
      </c>
      <c r="EQ266" s="82">
        <v>29.064</v>
      </c>
      <c r="ER266" s="83">
        <v>3384.8359999999998</v>
      </c>
      <c r="ES266" s="49">
        <f t="shared" ref="ES266:ES277" si="2128">IF(EQ266=0,0,ER266/EQ266*1000)</f>
        <v>116461.46435452794</v>
      </c>
      <c r="ET266" s="48">
        <v>0</v>
      </c>
      <c r="EU266" s="11">
        <v>0</v>
      </c>
      <c r="EV266" s="49">
        <f t="shared" ref="EV266:EV277" si="2129">IF(ET266=0,0,EU266/ET266*1000)</f>
        <v>0</v>
      </c>
      <c r="EW266" s="48">
        <v>0</v>
      </c>
      <c r="EX266" s="11">
        <v>0</v>
      </c>
      <c r="EY266" s="49">
        <f t="shared" ref="EY266:EY277" si="2130">IF(EW266=0,0,EX266/EW266*1000)</f>
        <v>0</v>
      </c>
      <c r="EZ266" s="48">
        <v>0</v>
      </c>
      <c r="FA266" s="11">
        <v>0</v>
      </c>
      <c r="FB266" s="49">
        <f t="shared" ref="FB266:FB277" si="2131">IF(EZ266=0,0,FA266/EZ266*1000)</f>
        <v>0</v>
      </c>
      <c r="FC266" s="48">
        <v>0</v>
      </c>
      <c r="FD266" s="11">
        <v>0</v>
      </c>
      <c r="FE266" s="49">
        <f t="shared" ref="FE266:FE277" si="2132">IF(FC266=0,0,FD266/FC266*1000)</f>
        <v>0</v>
      </c>
      <c r="FF266" s="82">
        <v>8.5000000000000006E-2</v>
      </c>
      <c r="FG266" s="83">
        <v>1.3640000000000001</v>
      </c>
      <c r="FH266" s="49">
        <f t="shared" ref="FH266:FH277" si="2133">IF(FF266=0,0,FG266/FF266*1000)</f>
        <v>16047.058823529411</v>
      </c>
      <c r="FI266" s="48">
        <v>0</v>
      </c>
      <c r="FJ266" s="11">
        <v>0</v>
      </c>
      <c r="FK266" s="49">
        <f t="shared" ref="FK266:FK277" si="2134">IF(FI266=0,0,FJ266/FI266*1000)</f>
        <v>0</v>
      </c>
      <c r="FL266" s="48">
        <v>0</v>
      </c>
      <c r="FM266" s="11">
        <v>0</v>
      </c>
      <c r="FN266" s="49">
        <f t="shared" ref="FN266:FN277" si="2135">IF(FL266=0,0,FM266/FL266*1000)</f>
        <v>0</v>
      </c>
      <c r="FO266" s="82">
        <v>0.5</v>
      </c>
      <c r="FP266" s="83">
        <v>685.96</v>
      </c>
      <c r="FQ266" s="49">
        <f t="shared" ref="FQ266:FQ277" si="2136">IF(FO266=0,0,FP266/FO266*1000)</f>
        <v>1371920</v>
      </c>
      <c r="FR266" s="48">
        <v>0</v>
      </c>
      <c r="FS266" s="11">
        <v>0</v>
      </c>
      <c r="FT266" s="49">
        <f t="shared" ref="FT266:FT277" si="2137">IF(FR266=0,0,FS266/FR266*1000)</f>
        <v>0</v>
      </c>
      <c r="FU266" s="48">
        <v>0</v>
      </c>
      <c r="FV266" s="11">
        <v>0</v>
      </c>
      <c r="FW266" s="49">
        <f t="shared" ref="FW266:FW277" si="2138">IF(FU266=0,0,FV266/FU266*1000)</f>
        <v>0</v>
      </c>
      <c r="FX266" s="48">
        <v>0</v>
      </c>
      <c r="FY266" s="11">
        <v>0</v>
      </c>
      <c r="FZ266" s="49">
        <f t="shared" ref="FZ266:FZ277" si="2139">IF(FX266=0,0,FY266/FX266*1000)</f>
        <v>0</v>
      </c>
      <c r="GA266" s="48">
        <v>0</v>
      </c>
      <c r="GB266" s="11">
        <v>0</v>
      </c>
      <c r="GC266" s="49">
        <f t="shared" ref="GC266:GC277" si="2140">IF(GA266=0,0,GB266/GA266*1000)</f>
        <v>0</v>
      </c>
      <c r="GD266" s="82">
        <v>11.827200000000001</v>
      </c>
      <c r="GE266" s="83">
        <v>1343.431</v>
      </c>
      <c r="GF266" s="49">
        <f t="shared" ref="GF266:GF277" si="2141">IF(GD266=0,0,GE266/GD266*1000)</f>
        <v>113588.25419372293</v>
      </c>
      <c r="GG266" s="48">
        <v>0</v>
      </c>
      <c r="GH266" s="11">
        <v>0</v>
      </c>
      <c r="GI266" s="49">
        <f t="shared" ref="GI266:GI277" si="2142">IF(GG266=0,0,GH266/GG266*1000)</f>
        <v>0</v>
      </c>
      <c r="GJ266" s="48">
        <v>0</v>
      </c>
      <c r="GK266" s="11">
        <v>0</v>
      </c>
      <c r="GL266" s="49">
        <f t="shared" ref="GL266:GL277" si="2143">IF(GJ266=0,0,GK266/GJ266*1000)</f>
        <v>0</v>
      </c>
      <c r="GM266" s="82">
        <v>47.771089999999994</v>
      </c>
      <c r="GN266" s="83">
        <v>8636.2000000000007</v>
      </c>
      <c r="GO266" s="49">
        <f t="shared" ref="GO266:GO277" si="2144">IF(GM266=0,0,GN266/GM266*1000)</f>
        <v>180782.97983152576</v>
      </c>
      <c r="GP266" s="48">
        <v>0</v>
      </c>
      <c r="GQ266" s="11">
        <v>0</v>
      </c>
      <c r="GR266" s="49">
        <f t="shared" ref="GR266:GR277" si="2145">IF(GP266=0,0,GQ266/GP266*1000)</f>
        <v>0</v>
      </c>
      <c r="GS266" s="82">
        <v>0.1</v>
      </c>
      <c r="GT266" s="83">
        <v>28.994</v>
      </c>
      <c r="GU266" s="49">
        <f t="shared" ref="GU266:GU277" si="2146">IF(GS266=0,0,GT266/GS266*1000)</f>
        <v>289940</v>
      </c>
      <c r="GV266" s="48">
        <v>0</v>
      </c>
      <c r="GW266" s="11">
        <v>0</v>
      </c>
      <c r="GX266" s="49">
        <f t="shared" ref="GX266:GX277" si="2147">IF(GV266=0,0,GW266/GV266*1000)</f>
        <v>0</v>
      </c>
      <c r="GY266" s="48">
        <v>0</v>
      </c>
      <c r="GZ266" s="11">
        <v>0</v>
      </c>
      <c r="HA266" s="49">
        <f t="shared" ref="HA266:HA277" si="2148">IF(GY266=0,0,GZ266/GY266*1000)</f>
        <v>0</v>
      </c>
      <c r="HB266" s="48">
        <v>0</v>
      </c>
      <c r="HC266" s="11">
        <v>0</v>
      </c>
      <c r="HD266" s="49">
        <f t="shared" ref="HD266:HD277" si="2149">IF(HB266=0,0,HC266/HB266*1000)</f>
        <v>0</v>
      </c>
      <c r="HE266" s="48">
        <v>0</v>
      </c>
      <c r="HF266" s="11">
        <v>0</v>
      </c>
      <c r="HG266" s="49">
        <f t="shared" ref="HG266:HG277" si="2150">IF(HE266=0,0,HF266/HE266*1000)</f>
        <v>0</v>
      </c>
      <c r="HH266" s="48">
        <v>0</v>
      </c>
      <c r="HI266" s="11">
        <v>0</v>
      </c>
      <c r="HJ266" s="49">
        <f t="shared" ref="HJ266:HJ277" si="2151">IF(HH266=0,0,HI266/HH266*1000)</f>
        <v>0</v>
      </c>
      <c r="HK266" s="48">
        <v>0</v>
      </c>
      <c r="HL266" s="11">
        <v>0</v>
      </c>
      <c r="HM266" s="49">
        <f t="shared" ref="HM266:HM277" si="2152">IF(HK266=0,0,HL266/HK266*1000)</f>
        <v>0</v>
      </c>
      <c r="HN266" s="82">
        <v>1.8</v>
      </c>
      <c r="HO266" s="83">
        <v>245.51</v>
      </c>
      <c r="HP266" s="49">
        <f t="shared" ref="HP266:HP277" si="2153">IF(HN266=0,0,HO266/HN266*1000)</f>
        <v>136394.44444444444</v>
      </c>
      <c r="HQ266" s="48">
        <v>0</v>
      </c>
      <c r="HR266" s="11">
        <v>0</v>
      </c>
      <c r="HS266" s="49">
        <f t="shared" ref="HS266:HS277" si="2154">IF(HQ266=0,0,HR266/HQ266*1000)</f>
        <v>0</v>
      </c>
      <c r="HT266" s="82">
        <v>2.5708800000000003</v>
      </c>
      <c r="HU266" s="83">
        <v>106.675</v>
      </c>
      <c r="HV266" s="49">
        <f t="shared" ref="HV266:HV277" si="2155">IF(HT266=0,0,HU266/HT266*1000)</f>
        <v>41493.574184714962</v>
      </c>
      <c r="HW266" s="82">
        <v>0.43099999999999999</v>
      </c>
      <c r="HX266" s="83">
        <v>39.289000000000001</v>
      </c>
      <c r="HY266" s="49">
        <f t="shared" ref="HY266:HY277" si="2156">IF(HW266=0,0,HX266/HW266*1000)</f>
        <v>91157.772621809752</v>
      </c>
      <c r="HZ266" s="82">
        <v>9.7000000000000003E-2</v>
      </c>
      <c r="IA266" s="83">
        <v>4.5119999999999996</v>
      </c>
      <c r="IB266" s="49">
        <f t="shared" ref="IB266:IB277" si="2157">IF(HZ266=0,0,IA266/HZ266*1000)</f>
        <v>46515.463917525762</v>
      </c>
      <c r="IC266" s="48">
        <v>0</v>
      </c>
      <c r="ID266" s="11">
        <v>0</v>
      </c>
      <c r="IE266" s="49">
        <f t="shared" ref="IE266:IE277" si="2158">IF(IC266=0,0,ID266/IC266*1000)</f>
        <v>0</v>
      </c>
      <c r="IF266" s="48">
        <v>0</v>
      </c>
      <c r="IG266" s="11">
        <v>0</v>
      </c>
      <c r="IH266" s="49">
        <f t="shared" ref="IH266:IH277" si="2159">IF(IF266=0,0,IG266/IF266*1000)</f>
        <v>0</v>
      </c>
      <c r="II266" s="48">
        <v>0</v>
      </c>
      <c r="IJ266" s="11">
        <v>0</v>
      </c>
      <c r="IK266" s="49">
        <f t="shared" ref="IK266:IK277" si="2160">IF(II266=0,0,IJ266/II266*1000)</f>
        <v>0</v>
      </c>
      <c r="IL266" s="48">
        <v>0</v>
      </c>
      <c r="IM266" s="11">
        <v>0</v>
      </c>
      <c r="IN266" s="49">
        <f t="shared" ref="IN266:IN277" si="2161">IF(IL266=0,0,IM266/IL266*1000)</f>
        <v>0</v>
      </c>
      <c r="IO266" s="48"/>
      <c r="IP266" s="11"/>
      <c r="IQ266" s="49"/>
      <c r="IR266" s="48">
        <v>0</v>
      </c>
      <c r="IS266" s="11">
        <v>0</v>
      </c>
      <c r="IT266" s="49">
        <f t="shared" ref="IT266:IT277" si="2162">IF(IR266=0,0,IS266/IR266*1000)</f>
        <v>0</v>
      </c>
      <c r="IU266" s="10">
        <f>SUMIF($C$5:$IT$5,"Ton",C266:IT266)</f>
        <v>214.23346000000001</v>
      </c>
      <c r="IV266" s="15">
        <f>SUMIF($C$5:$IT$5,"F*",C266:IT266)</f>
        <v>33127.631000000001</v>
      </c>
    </row>
    <row r="267" spans="1:256" x14ac:dyDescent="0.3">
      <c r="A267" s="64">
        <v>2024</v>
      </c>
      <c r="B267" s="65" t="s">
        <v>6</v>
      </c>
      <c r="C267" s="48">
        <v>0</v>
      </c>
      <c r="D267" s="11">
        <v>0</v>
      </c>
      <c r="E267" s="49">
        <f t="shared" ref="E267:E268" si="2163">IF(C267=0,0,D267/C267*1000)</f>
        <v>0</v>
      </c>
      <c r="F267" s="48">
        <v>0</v>
      </c>
      <c r="G267" s="11">
        <v>0</v>
      </c>
      <c r="H267" s="49">
        <f t="shared" si="2081"/>
        <v>0</v>
      </c>
      <c r="I267" s="48">
        <v>0</v>
      </c>
      <c r="J267" s="11">
        <v>0</v>
      </c>
      <c r="K267" s="49">
        <f t="shared" si="2082"/>
        <v>0</v>
      </c>
      <c r="L267" s="48">
        <v>0</v>
      </c>
      <c r="M267" s="11">
        <v>0</v>
      </c>
      <c r="N267" s="49">
        <f t="shared" si="2083"/>
        <v>0</v>
      </c>
      <c r="O267" s="80">
        <v>4.4305000000000003</v>
      </c>
      <c r="P267" s="11">
        <v>230.96299999999999</v>
      </c>
      <c r="Q267" s="49">
        <f t="shared" si="2084"/>
        <v>52130.233607944923</v>
      </c>
      <c r="R267" s="80">
        <v>0.77898999999999996</v>
      </c>
      <c r="S267" s="11">
        <v>110.038</v>
      </c>
      <c r="T267" s="49">
        <f t="shared" si="2085"/>
        <v>141257.26902784375</v>
      </c>
      <c r="U267" s="48">
        <v>0</v>
      </c>
      <c r="V267" s="11">
        <v>0</v>
      </c>
      <c r="W267" s="49">
        <f t="shared" si="2086"/>
        <v>0</v>
      </c>
      <c r="X267" s="80">
        <v>1.94</v>
      </c>
      <c r="Y267" s="11">
        <v>278.71899999999999</v>
      </c>
      <c r="Z267" s="49">
        <f t="shared" si="2087"/>
        <v>143669.58762886596</v>
      </c>
      <c r="AA267" s="48">
        <v>0</v>
      </c>
      <c r="AB267" s="11">
        <v>0</v>
      </c>
      <c r="AC267" s="49">
        <f t="shared" si="2088"/>
        <v>0</v>
      </c>
      <c r="AD267" s="48">
        <v>0</v>
      </c>
      <c r="AE267" s="11">
        <v>0</v>
      </c>
      <c r="AF267" s="49">
        <f t="shared" si="2089"/>
        <v>0</v>
      </c>
      <c r="AG267" s="48">
        <v>0</v>
      </c>
      <c r="AH267" s="11">
        <v>0</v>
      </c>
      <c r="AI267" s="49">
        <f t="shared" si="2090"/>
        <v>0</v>
      </c>
      <c r="AJ267" s="48">
        <v>0</v>
      </c>
      <c r="AK267" s="11">
        <v>0</v>
      </c>
      <c r="AL267" s="49">
        <f t="shared" si="2091"/>
        <v>0</v>
      </c>
      <c r="AM267" s="80">
        <v>11.251250000000001</v>
      </c>
      <c r="AN267" s="11">
        <v>59.579000000000001</v>
      </c>
      <c r="AO267" s="49">
        <f t="shared" si="2092"/>
        <v>5295.3227419175646</v>
      </c>
      <c r="AP267" s="80">
        <v>0.03</v>
      </c>
      <c r="AQ267" s="11">
        <v>0.1</v>
      </c>
      <c r="AR267" s="49">
        <f t="shared" si="2093"/>
        <v>3333.3333333333335</v>
      </c>
      <c r="AS267" s="48">
        <v>0</v>
      </c>
      <c r="AT267" s="11">
        <v>0</v>
      </c>
      <c r="AU267" s="49">
        <f t="shared" si="2094"/>
        <v>0</v>
      </c>
      <c r="AV267" s="48">
        <v>0</v>
      </c>
      <c r="AW267" s="11">
        <v>0</v>
      </c>
      <c r="AX267" s="49">
        <f t="shared" si="2095"/>
        <v>0</v>
      </c>
      <c r="AY267" s="80">
        <v>48.121600000000001</v>
      </c>
      <c r="AZ267" s="11">
        <v>4769.8469999999998</v>
      </c>
      <c r="BA267" s="49">
        <f t="shared" si="2096"/>
        <v>99120.706709668841</v>
      </c>
      <c r="BB267" s="48">
        <v>0</v>
      </c>
      <c r="BC267" s="11">
        <v>0</v>
      </c>
      <c r="BD267" s="49">
        <f t="shared" si="2097"/>
        <v>0</v>
      </c>
      <c r="BE267" s="80">
        <v>20.13025</v>
      </c>
      <c r="BF267" s="11">
        <v>3285.1010000000001</v>
      </c>
      <c r="BG267" s="49">
        <f t="shared" si="2098"/>
        <v>163192.26040411816</v>
      </c>
      <c r="BH267" s="48">
        <v>0</v>
      </c>
      <c r="BI267" s="11">
        <v>0</v>
      </c>
      <c r="BJ267" s="49">
        <f t="shared" si="2099"/>
        <v>0</v>
      </c>
      <c r="BK267" s="80">
        <v>11.627079999999999</v>
      </c>
      <c r="BL267" s="11">
        <v>3265.3890000000001</v>
      </c>
      <c r="BM267" s="49">
        <f t="shared" si="2100"/>
        <v>280843.42758456984</v>
      </c>
      <c r="BN267" s="48">
        <v>0</v>
      </c>
      <c r="BO267" s="11">
        <v>0</v>
      </c>
      <c r="BP267" s="49">
        <f t="shared" si="2101"/>
        <v>0</v>
      </c>
      <c r="BQ267" s="80">
        <v>81.84</v>
      </c>
      <c r="BR267" s="11">
        <v>6560.0640000000003</v>
      </c>
      <c r="BS267" s="49">
        <f t="shared" si="2102"/>
        <v>80157.18475073314</v>
      </c>
      <c r="BT267" s="48">
        <v>0</v>
      </c>
      <c r="BU267" s="11">
        <v>0</v>
      </c>
      <c r="BV267" s="49">
        <f t="shared" si="2103"/>
        <v>0</v>
      </c>
      <c r="BW267" s="48">
        <v>0</v>
      </c>
      <c r="BX267" s="11">
        <v>0</v>
      </c>
      <c r="BY267" s="49">
        <f t="shared" si="2104"/>
        <v>0</v>
      </c>
      <c r="BZ267" s="48">
        <v>0</v>
      </c>
      <c r="CA267" s="11">
        <v>0</v>
      </c>
      <c r="CB267" s="49">
        <f t="shared" si="2105"/>
        <v>0</v>
      </c>
      <c r="CC267" s="48">
        <v>0</v>
      </c>
      <c r="CD267" s="11">
        <v>0</v>
      </c>
      <c r="CE267" s="49">
        <f t="shared" si="2106"/>
        <v>0</v>
      </c>
      <c r="CF267" s="80">
        <v>1.835</v>
      </c>
      <c r="CG267" s="11">
        <v>670.42600000000004</v>
      </c>
      <c r="CH267" s="49">
        <f t="shared" si="2107"/>
        <v>365354.76839237061</v>
      </c>
      <c r="CI267" s="48">
        <v>0</v>
      </c>
      <c r="CJ267" s="11">
        <v>0</v>
      </c>
      <c r="CK267" s="49">
        <f t="shared" si="2108"/>
        <v>0</v>
      </c>
      <c r="CL267" s="48">
        <v>0</v>
      </c>
      <c r="CM267" s="11">
        <v>0</v>
      </c>
      <c r="CN267" s="49">
        <f t="shared" si="2109"/>
        <v>0</v>
      </c>
      <c r="CO267" s="48">
        <v>0</v>
      </c>
      <c r="CP267" s="11">
        <v>0</v>
      </c>
      <c r="CQ267" s="49">
        <f t="shared" si="2110"/>
        <v>0</v>
      </c>
      <c r="CR267" s="48">
        <v>0</v>
      </c>
      <c r="CS267" s="11">
        <v>0</v>
      </c>
      <c r="CT267" s="49">
        <f t="shared" si="2111"/>
        <v>0</v>
      </c>
      <c r="CU267" s="80">
        <v>17.579909999999998</v>
      </c>
      <c r="CV267" s="11">
        <v>2130.9479999999999</v>
      </c>
      <c r="CW267" s="49">
        <f t="shared" si="2112"/>
        <v>121214.95502536703</v>
      </c>
      <c r="CX267" s="48">
        <v>0</v>
      </c>
      <c r="CY267" s="11">
        <v>0</v>
      </c>
      <c r="CZ267" s="49">
        <f t="shared" si="2113"/>
        <v>0</v>
      </c>
      <c r="DA267" s="48">
        <v>0</v>
      </c>
      <c r="DB267" s="11">
        <v>0</v>
      </c>
      <c r="DC267" s="49">
        <f t="shared" si="2114"/>
        <v>0</v>
      </c>
      <c r="DD267" s="48">
        <v>0</v>
      </c>
      <c r="DE267" s="11">
        <v>0</v>
      </c>
      <c r="DF267" s="49">
        <f t="shared" si="2115"/>
        <v>0</v>
      </c>
      <c r="DG267" s="48">
        <v>0</v>
      </c>
      <c r="DH267" s="11">
        <v>0</v>
      </c>
      <c r="DI267" s="49">
        <f t="shared" si="2116"/>
        <v>0</v>
      </c>
      <c r="DJ267" s="48">
        <v>0</v>
      </c>
      <c r="DK267" s="11">
        <v>0</v>
      </c>
      <c r="DL267" s="49">
        <f t="shared" si="2117"/>
        <v>0</v>
      </c>
      <c r="DM267" s="48">
        <v>0</v>
      </c>
      <c r="DN267" s="11">
        <v>0</v>
      </c>
      <c r="DO267" s="49">
        <f t="shared" si="2118"/>
        <v>0</v>
      </c>
      <c r="DP267" s="48">
        <v>0</v>
      </c>
      <c r="DQ267" s="11">
        <v>0</v>
      </c>
      <c r="DR267" s="49">
        <f t="shared" si="2119"/>
        <v>0</v>
      </c>
      <c r="DS267" s="48">
        <v>0</v>
      </c>
      <c r="DT267" s="11">
        <v>0</v>
      </c>
      <c r="DU267" s="49">
        <f t="shared" si="2120"/>
        <v>0</v>
      </c>
      <c r="DV267" s="80">
        <v>2</v>
      </c>
      <c r="DW267" s="11">
        <v>97.084000000000003</v>
      </c>
      <c r="DX267" s="49">
        <f t="shared" si="2121"/>
        <v>48542</v>
      </c>
      <c r="DY267" s="48">
        <v>0</v>
      </c>
      <c r="DZ267" s="11">
        <v>0</v>
      </c>
      <c r="EA267" s="49">
        <f t="shared" si="2122"/>
        <v>0</v>
      </c>
      <c r="EB267" s="48">
        <v>0</v>
      </c>
      <c r="EC267" s="11">
        <v>0</v>
      </c>
      <c r="ED267" s="49">
        <f t="shared" si="2123"/>
        <v>0</v>
      </c>
      <c r="EE267" s="48">
        <v>0</v>
      </c>
      <c r="EF267" s="11">
        <v>0</v>
      </c>
      <c r="EG267" s="49">
        <f t="shared" si="2124"/>
        <v>0</v>
      </c>
      <c r="EH267" s="48">
        <v>0</v>
      </c>
      <c r="EI267" s="11">
        <v>0</v>
      </c>
      <c r="EJ267" s="49">
        <f t="shared" si="2125"/>
        <v>0</v>
      </c>
      <c r="EK267" s="48">
        <v>0</v>
      </c>
      <c r="EL267" s="11">
        <v>0</v>
      </c>
      <c r="EM267" s="49">
        <f t="shared" si="2126"/>
        <v>0</v>
      </c>
      <c r="EN267" s="48">
        <v>0</v>
      </c>
      <c r="EO267" s="11">
        <v>0</v>
      </c>
      <c r="EP267" s="49">
        <f t="shared" si="2127"/>
        <v>0</v>
      </c>
      <c r="EQ267" s="80">
        <v>100.31552000000001</v>
      </c>
      <c r="ER267" s="11">
        <v>10792.078</v>
      </c>
      <c r="ES267" s="49">
        <f t="shared" si="2128"/>
        <v>107581.33935805745</v>
      </c>
      <c r="ET267" s="48">
        <v>0</v>
      </c>
      <c r="EU267" s="11">
        <v>0</v>
      </c>
      <c r="EV267" s="49">
        <f t="shared" si="2129"/>
        <v>0</v>
      </c>
      <c r="EW267" s="48">
        <v>0</v>
      </c>
      <c r="EX267" s="11">
        <v>0</v>
      </c>
      <c r="EY267" s="49">
        <f t="shared" si="2130"/>
        <v>0</v>
      </c>
      <c r="EZ267" s="48">
        <v>0</v>
      </c>
      <c r="FA267" s="11">
        <v>0</v>
      </c>
      <c r="FB267" s="49">
        <f t="shared" si="2131"/>
        <v>0</v>
      </c>
      <c r="FC267" s="48">
        <v>0</v>
      </c>
      <c r="FD267" s="11">
        <v>0</v>
      </c>
      <c r="FE267" s="49">
        <f t="shared" si="2132"/>
        <v>0</v>
      </c>
      <c r="FF267" s="48">
        <v>0</v>
      </c>
      <c r="FG267" s="11">
        <v>0</v>
      </c>
      <c r="FH267" s="49">
        <f t="shared" si="2133"/>
        <v>0</v>
      </c>
      <c r="FI267" s="48">
        <v>0</v>
      </c>
      <c r="FJ267" s="11">
        <v>0</v>
      </c>
      <c r="FK267" s="49">
        <f t="shared" si="2134"/>
        <v>0</v>
      </c>
      <c r="FL267" s="48">
        <v>0</v>
      </c>
      <c r="FM267" s="11">
        <v>0</v>
      </c>
      <c r="FN267" s="49">
        <f t="shared" si="2135"/>
        <v>0</v>
      </c>
      <c r="FO267" s="48">
        <v>0</v>
      </c>
      <c r="FP267" s="11">
        <v>0</v>
      </c>
      <c r="FQ267" s="49">
        <f t="shared" si="2136"/>
        <v>0</v>
      </c>
      <c r="FR267" s="48">
        <v>0</v>
      </c>
      <c r="FS267" s="11">
        <v>0</v>
      </c>
      <c r="FT267" s="49">
        <f t="shared" si="2137"/>
        <v>0</v>
      </c>
      <c r="FU267" s="48">
        <v>0</v>
      </c>
      <c r="FV267" s="11">
        <v>0</v>
      </c>
      <c r="FW267" s="49">
        <f t="shared" si="2138"/>
        <v>0</v>
      </c>
      <c r="FX267" s="48">
        <v>0</v>
      </c>
      <c r="FY267" s="11">
        <v>0</v>
      </c>
      <c r="FZ267" s="49">
        <f t="shared" si="2139"/>
        <v>0</v>
      </c>
      <c r="GA267" s="48">
        <v>0</v>
      </c>
      <c r="GB267" s="11">
        <v>0</v>
      </c>
      <c r="GC267" s="49">
        <f t="shared" si="2140"/>
        <v>0</v>
      </c>
      <c r="GD267" s="80">
        <v>4.8479999999999999</v>
      </c>
      <c r="GE267" s="11">
        <v>577.30999999999995</v>
      </c>
      <c r="GF267" s="49">
        <f t="shared" si="2141"/>
        <v>119082.09570957095</v>
      </c>
      <c r="GG267" s="48">
        <v>0</v>
      </c>
      <c r="GH267" s="11">
        <v>0</v>
      </c>
      <c r="GI267" s="49">
        <f t="shared" si="2142"/>
        <v>0</v>
      </c>
      <c r="GJ267" s="48">
        <v>0</v>
      </c>
      <c r="GK267" s="11">
        <v>0</v>
      </c>
      <c r="GL267" s="49">
        <f t="shared" si="2143"/>
        <v>0</v>
      </c>
      <c r="GM267" s="80">
        <v>14.946959999999999</v>
      </c>
      <c r="GN267" s="11">
        <v>2814.6570000000002</v>
      </c>
      <c r="GO267" s="49">
        <f t="shared" si="2144"/>
        <v>188309.66296825575</v>
      </c>
      <c r="GP267" s="48">
        <v>0</v>
      </c>
      <c r="GQ267" s="11">
        <v>0</v>
      </c>
      <c r="GR267" s="49">
        <f t="shared" si="2145"/>
        <v>0</v>
      </c>
      <c r="GS267" s="80">
        <v>0.125</v>
      </c>
      <c r="GT267" s="11">
        <v>29.744</v>
      </c>
      <c r="GU267" s="49">
        <f t="shared" si="2146"/>
        <v>237952</v>
      </c>
      <c r="GV267" s="48">
        <v>0</v>
      </c>
      <c r="GW267" s="11">
        <v>0</v>
      </c>
      <c r="GX267" s="49">
        <f t="shared" si="2147"/>
        <v>0</v>
      </c>
      <c r="GY267" s="80">
        <v>3.867</v>
      </c>
      <c r="GZ267" s="11">
        <v>4.2169999999999996</v>
      </c>
      <c r="HA267" s="49">
        <f t="shared" si="2148"/>
        <v>1090.5094388414791</v>
      </c>
      <c r="HB267" s="48">
        <v>0</v>
      </c>
      <c r="HC267" s="11">
        <v>0</v>
      </c>
      <c r="HD267" s="49">
        <f t="shared" si="2149"/>
        <v>0</v>
      </c>
      <c r="HE267" s="48">
        <v>0</v>
      </c>
      <c r="HF267" s="11">
        <v>0</v>
      </c>
      <c r="HG267" s="49">
        <f t="shared" si="2150"/>
        <v>0</v>
      </c>
      <c r="HH267" s="48">
        <v>0</v>
      </c>
      <c r="HI267" s="11">
        <v>0</v>
      </c>
      <c r="HJ267" s="49">
        <f t="shared" si="2151"/>
        <v>0</v>
      </c>
      <c r="HK267" s="48">
        <v>0</v>
      </c>
      <c r="HL267" s="11">
        <v>0</v>
      </c>
      <c r="HM267" s="49">
        <f t="shared" si="2152"/>
        <v>0</v>
      </c>
      <c r="HN267" s="48">
        <v>0</v>
      </c>
      <c r="HO267" s="11">
        <v>0</v>
      </c>
      <c r="HP267" s="49">
        <f t="shared" si="2153"/>
        <v>0</v>
      </c>
      <c r="HQ267" s="48">
        <v>0</v>
      </c>
      <c r="HR267" s="11">
        <v>0</v>
      </c>
      <c r="HS267" s="49">
        <f t="shared" si="2154"/>
        <v>0</v>
      </c>
      <c r="HT267" s="48">
        <v>0</v>
      </c>
      <c r="HU267" s="11">
        <v>0</v>
      </c>
      <c r="HV267" s="49">
        <f t="shared" si="2155"/>
        <v>0</v>
      </c>
      <c r="HW267" s="80">
        <v>0.44500000000000001</v>
      </c>
      <c r="HX267" s="11">
        <v>1007.583</v>
      </c>
      <c r="HY267" s="49">
        <f t="shared" si="2156"/>
        <v>2264231.4606741569</v>
      </c>
      <c r="HZ267" s="48">
        <v>0</v>
      </c>
      <c r="IA267" s="11">
        <v>0</v>
      </c>
      <c r="IB267" s="49">
        <f t="shared" si="2157"/>
        <v>0</v>
      </c>
      <c r="IC267" s="48">
        <v>0</v>
      </c>
      <c r="ID267" s="11">
        <v>0</v>
      </c>
      <c r="IE267" s="49">
        <f t="shared" si="2158"/>
        <v>0</v>
      </c>
      <c r="IF267" s="48">
        <v>0</v>
      </c>
      <c r="IG267" s="11">
        <v>0</v>
      </c>
      <c r="IH267" s="49">
        <f t="shared" si="2159"/>
        <v>0</v>
      </c>
      <c r="II267" s="48">
        <v>0</v>
      </c>
      <c r="IJ267" s="11">
        <v>0</v>
      </c>
      <c r="IK267" s="49">
        <f t="shared" si="2160"/>
        <v>0</v>
      </c>
      <c r="IL267" s="48">
        <v>0</v>
      </c>
      <c r="IM267" s="11">
        <v>0</v>
      </c>
      <c r="IN267" s="49">
        <f t="shared" si="2161"/>
        <v>0</v>
      </c>
      <c r="IO267" s="48"/>
      <c r="IP267" s="11"/>
      <c r="IQ267" s="49"/>
      <c r="IR267" s="48">
        <v>0</v>
      </c>
      <c r="IS267" s="11">
        <v>0</v>
      </c>
      <c r="IT267" s="49">
        <f t="shared" si="2162"/>
        <v>0</v>
      </c>
      <c r="IU267" s="10">
        <f t="shared" ref="IU267:IU278" si="2164">SUMIF($C$5:$IT$5,"Ton",C267:IT267)</f>
        <v>326.11206000000004</v>
      </c>
      <c r="IV267" s="15">
        <f t="shared" ref="IV267:IV278" si="2165">SUMIF($C$5:$IT$5,"F*",C267:IT267)</f>
        <v>36683.846999999994</v>
      </c>
    </row>
    <row r="268" spans="1:256" x14ac:dyDescent="0.3">
      <c r="A268" s="64">
        <v>2024</v>
      </c>
      <c r="B268" s="65" t="s">
        <v>7</v>
      </c>
      <c r="C268" s="48">
        <v>0</v>
      </c>
      <c r="D268" s="11">
        <v>0</v>
      </c>
      <c r="E268" s="49">
        <f t="shared" si="2163"/>
        <v>0</v>
      </c>
      <c r="F268" s="48">
        <v>0</v>
      </c>
      <c r="G268" s="11">
        <v>0</v>
      </c>
      <c r="H268" s="49">
        <f t="shared" si="2081"/>
        <v>0</v>
      </c>
      <c r="I268" s="48">
        <v>0</v>
      </c>
      <c r="J268" s="11">
        <v>0</v>
      </c>
      <c r="K268" s="49">
        <f t="shared" si="2082"/>
        <v>0</v>
      </c>
      <c r="L268" s="48">
        <v>0</v>
      </c>
      <c r="M268" s="11">
        <v>0</v>
      </c>
      <c r="N268" s="49">
        <f t="shared" si="2083"/>
        <v>0</v>
      </c>
      <c r="O268" s="48">
        <v>0</v>
      </c>
      <c r="P268" s="11">
        <v>0</v>
      </c>
      <c r="Q268" s="49">
        <f t="shared" si="2084"/>
        <v>0</v>
      </c>
      <c r="R268" s="80">
        <v>46.270800000000001</v>
      </c>
      <c r="S268" s="11">
        <v>2754.212</v>
      </c>
      <c r="T268" s="49">
        <f t="shared" si="2085"/>
        <v>59523.76012517613</v>
      </c>
      <c r="U268" s="48">
        <v>0</v>
      </c>
      <c r="V268" s="11">
        <v>0</v>
      </c>
      <c r="W268" s="49">
        <f t="shared" si="2086"/>
        <v>0</v>
      </c>
      <c r="X268" s="80">
        <v>48</v>
      </c>
      <c r="Y268" s="11">
        <v>1949.107</v>
      </c>
      <c r="Z268" s="49">
        <f t="shared" si="2087"/>
        <v>40606.395833333328</v>
      </c>
      <c r="AA268" s="48">
        <v>0</v>
      </c>
      <c r="AB268" s="11">
        <v>0</v>
      </c>
      <c r="AC268" s="49">
        <f t="shared" si="2088"/>
        <v>0</v>
      </c>
      <c r="AD268" s="48">
        <v>0</v>
      </c>
      <c r="AE268" s="11">
        <v>0</v>
      </c>
      <c r="AF268" s="49">
        <f t="shared" si="2089"/>
        <v>0</v>
      </c>
      <c r="AG268" s="48">
        <v>0</v>
      </c>
      <c r="AH268" s="11">
        <v>0</v>
      </c>
      <c r="AI268" s="49">
        <f t="shared" si="2090"/>
        <v>0</v>
      </c>
      <c r="AJ268" s="48">
        <v>0</v>
      </c>
      <c r="AK268" s="11">
        <v>0</v>
      </c>
      <c r="AL268" s="49">
        <f t="shared" si="2091"/>
        <v>0</v>
      </c>
      <c r="AM268" s="80">
        <v>2.7069999999999999</v>
      </c>
      <c r="AN268" s="11">
        <v>523.18299999999999</v>
      </c>
      <c r="AO268" s="49">
        <f t="shared" si="2092"/>
        <v>193270.41004802365</v>
      </c>
      <c r="AP268" s="80">
        <v>0.4</v>
      </c>
      <c r="AQ268" s="11">
        <v>1.3</v>
      </c>
      <c r="AR268" s="49">
        <f t="shared" si="2093"/>
        <v>3250</v>
      </c>
      <c r="AS268" s="48">
        <v>0</v>
      </c>
      <c r="AT268" s="11">
        <v>0</v>
      </c>
      <c r="AU268" s="49">
        <f t="shared" si="2094"/>
        <v>0</v>
      </c>
      <c r="AV268" s="48">
        <v>0</v>
      </c>
      <c r="AW268" s="11">
        <v>0</v>
      </c>
      <c r="AX268" s="49">
        <f t="shared" si="2095"/>
        <v>0</v>
      </c>
      <c r="AY268" s="80">
        <v>21.916799999999999</v>
      </c>
      <c r="AZ268" s="11">
        <v>3676.748</v>
      </c>
      <c r="BA268" s="49">
        <f t="shared" si="2096"/>
        <v>167759.3444298438</v>
      </c>
      <c r="BB268" s="48">
        <v>0</v>
      </c>
      <c r="BC268" s="11">
        <v>0</v>
      </c>
      <c r="BD268" s="49">
        <f t="shared" si="2097"/>
        <v>0</v>
      </c>
      <c r="BE268" s="80">
        <v>25.986909999999998</v>
      </c>
      <c r="BF268" s="11">
        <v>4840.1940000000004</v>
      </c>
      <c r="BG268" s="49">
        <f t="shared" si="2098"/>
        <v>186255.07996141139</v>
      </c>
      <c r="BH268" s="48">
        <v>0</v>
      </c>
      <c r="BI268" s="11">
        <v>0</v>
      </c>
      <c r="BJ268" s="49">
        <f t="shared" si="2099"/>
        <v>0</v>
      </c>
      <c r="BK268" s="80">
        <v>1.1279600000000001</v>
      </c>
      <c r="BL268" s="11">
        <v>286.185</v>
      </c>
      <c r="BM268" s="49">
        <f t="shared" si="2100"/>
        <v>253719.10351430901</v>
      </c>
      <c r="BN268" s="48">
        <v>0</v>
      </c>
      <c r="BO268" s="11">
        <v>0</v>
      </c>
      <c r="BP268" s="49">
        <f t="shared" si="2101"/>
        <v>0</v>
      </c>
      <c r="BQ268" s="80">
        <v>116.06921000000001</v>
      </c>
      <c r="BR268" s="11">
        <v>8138.0379999999996</v>
      </c>
      <c r="BS268" s="49">
        <f t="shared" si="2102"/>
        <v>70113.667526469755</v>
      </c>
      <c r="BT268" s="48">
        <v>0</v>
      </c>
      <c r="BU268" s="11">
        <v>0</v>
      </c>
      <c r="BV268" s="49">
        <f t="shared" si="2103"/>
        <v>0</v>
      </c>
      <c r="BW268" s="48">
        <v>0</v>
      </c>
      <c r="BX268" s="11">
        <v>0</v>
      </c>
      <c r="BY268" s="49">
        <f t="shared" si="2104"/>
        <v>0</v>
      </c>
      <c r="BZ268" s="48">
        <v>0</v>
      </c>
      <c r="CA268" s="11">
        <v>0</v>
      </c>
      <c r="CB268" s="49">
        <f t="shared" si="2105"/>
        <v>0</v>
      </c>
      <c r="CC268" s="48">
        <v>0</v>
      </c>
      <c r="CD268" s="11">
        <v>0</v>
      </c>
      <c r="CE268" s="49">
        <f t="shared" si="2106"/>
        <v>0</v>
      </c>
      <c r="CF268" s="80">
        <v>0.42</v>
      </c>
      <c r="CG268" s="11">
        <v>176.85499999999999</v>
      </c>
      <c r="CH268" s="49">
        <f t="shared" si="2107"/>
        <v>421083.33333333331</v>
      </c>
      <c r="CI268" s="80">
        <v>6.4000000000000003E-3</v>
      </c>
      <c r="CJ268" s="11">
        <v>0.54100000000000004</v>
      </c>
      <c r="CK268" s="49">
        <f t="shared" si="2108"/>
        <v>84531.25</v>
      </c>
      <c r="CL268" s="48">
        <v>0</v>
      </c>
      <c r="CM268" s="11">
        <v>0</v>
      </c>
      <c r="CN268" s="49">
        <f t="shared" si="2109"/>
        <v>0</v>
      </c>
      <c r="CO268" s="80">
        <v>1.9199999999999998E-3</v>
      </c>
      <c r="CP268" s="11">
        <v>2.0840000000000001</v>
      </c>
      <c r="CQ268" s="49">
        <f t="shared" si="2110"/>
        <v>1085416.6666666667</v>
      </c>
      <c r="CR268" s="48">
        <v>0</v>
      </c>
      <c r="CS268" s="11">
        <v>0</v>
      </c>
      <c r="CT268" s="49">
        <f t="shared" si="2111"/>
        <v>0</v>
      </c>
      <c r="CU268" s="80">
        <v>8.8980300000000003</v>
      </c>
      <c r="CV268" s="11">
        <v>1319.213</v>
      </c>
      <c r="CW268" s="49">
        <f t="shared" si="2112"/>
        <v>148258.99665431562</v>
      </c>
      <c r="CX268" s="48">
        <v>0</v>
      </c>
      <c r="CY268" s="11">
        <v>0</v>
      </c>
      <c r="CZ268" s="49">
        <f t="shared" si="2113"/>
        <v>0</v>
      </c>
      <c r="DA268" s="48">
        <v>0</v>
      </c>
      <c r="DB268" s="11">
        <v>0</v>
      </c>
      <c r="DC268" s="49">
        <f t="shared" si="2114"/>
        <v>0</v>
      </c>
      <c r="DD268" s="48">
        <v>0</v>
      </c>
      <c r="DE268" s="11">
        <v>0</v>
      </c>
      <c r="DF268" s="49">
        <f t="shared" si="2115"/>
        <v>0</v>
      </c>
      <c r="DG268" s="48">
        <v>0</v>
      </c>
      <c r="DH268" s="11">
        <v>0</v>
      </c>
      <c r="DI268" s="49">
        <f t="shared" si="2116"/>
        <v>0</v>
      </c>
      <c r="DJ268" s="48">
        <v>0</v>
      </c>
      <c r="DK268" s="11">
        <v>0</v>
      </c>
      <c r="DL268" s="49">
        <f t="shared" si="2117"/>
        <v>0</v>
      </c>
      <c r="DM268" s="48">
        <v>0</v>
      </c>
      <c r="DN268" s="11">
        <v>0</v>
      </c>
      <c r="DO268" s="49">
        <f t="shared" si="2118"/>
        <v>0</v>
      </c>
      <c r="DP268" s="48">
        <v>0</v>
      </c>
      <c r="DQ268" s="11">
        <v>0</v>
      </c>
      <c r="DR268" s="49">
        <f t="shared" si="2119"/>
        <v>0</v>
      </c>
      <c r="DS268" s="48">
        <v>0</v>
      </c>
      <c r="DT268" s="11">
        <v>0</v>
      </c>
      <c r="DU268" s="49">
        <f t="shared" si="2120"/>
        <v>0</v>
      </c>
      <c r="DV268" s="80">
        <v>7.6248999999999993</v>
      </c>
      <c r="DW268" s="11">
        <v>794.56299999999999</v>
      </c>
      <c r="DX268" s="49">
        <f t="shared" si="2121"/>
        <v>104206.35024721637</v>
      </c>
      <c r="DY268" s="48">
        <v>0</v>
      </c>
      <c r="DZ268" s="11">
        <v>0</v>
      </c>
      <c r="EA268" s="49">
        <f t="shared" si="2122"/>
        <v>0</v>
      </c>
      <c r="EB268" s="48">
        <v>0</v>
      </c>
      <c r="EC268" s="11">
        <v>0</v>
      </c>
      <c r="ED268" s="49">
        <f t="shared" si="2123"/>
        <v>0</v>
      </c>
      <c r="EE268" s="48">
        <v>0</v>
      </c>
      <c r="EF268" s="11">
        <v>0</v>
      </c>
      <c r="EG268" s="49">
        <f t="shared" si="2124"/>
        <v>0</v>
      </c>
      <c r="EH268" s="48">
        <v>0</v>
      </c>
      <c r="EI268" s="11">
        <v>0</v>
      </c>
      <c r="EJ268" s="49">
        <f t="shared" si="2125"/>
        <v>0</v>
      </c>
      <c r="EK268" s="48">
        <v>0</v>
      </c>
      <c r="EL268" s="11">
        <v>0</v>
      </c>
      <c r="EM268" s="49">
        <f t="shared" si="2126"/>
        <v>0</v>
      </c>
      <c r="EN268" s="80">
        <v>8.702E-2</v>
      </c>
      <c r="EO268" s="11">
        <v>20.052</v>
      </c>
      <c r="EP268" s="49">
        <f t="shared" si="2127"/>
        <v>230429.78625603308</v>
      </c>
      <c r="EQ268" s="80">
        <v>54.714730000000003</v>
      </c>
      <c r="ER268" s="11">
        <v>6674.5479999999998</v>
      </c>
      <c r="ES268" s="49">
        <f t="shared" si="2128"/>
        <v>121988.13738092099</v>
      </c>
      <c r="ET268" s="48">
        <v>0</v>
      </c>
      <c r="EU268" s="11">
        <v>0</v>
      </c>
      <c r="EV268" s="49">
        <f t="shared" si="2129"/>
        <v>0</v>
      </c>
      <c r="EW268" s="48">
        <v>0</v>
      </c>
      <c r="EX268" s="11">
        <v>0</v>
      </c>
      <c r="EY268" s="49">
        <f t="shared" si="2130"/>
        <v>0</v>
      </c>
      <c r="EZ268" s="48">
        <v>0</v>
      </c>
      <c r="FA268" s="11">
        <v>0</v>
      </c>
      <c r="FB268" s="49">
        <f t="shared" si="2131"/>
        <v>0</v>
      </c>
      <c r="FC268" s="48">
        <v>0</v>
      </c>
      <c r="FD268" s="11">
        <v>0</v>
      </c>
      <c r="FE268" s="49">
        <f t="shared" si="2132"/>
        <v>0</v>
      </c>
      <c r="FF268" s="48">
        <v>0</v>
      </c>
      <c r="FG268" s="11">
        <v>0</v>
      </c>
      <c r="FH268" s="49">
        <f t="shared" si="2133"/>
        <v>0</v>
      </c>
      <c r="FI268" s="48">
        <v>0</v>
      </c>
      <c r="FJ268" s="11">
        <v>0</v>
      </c>
      <c r="FK268" s="49">
        <f t="shared" si="2134"/>
        <v>0</v>
      </c>
      <c r="FL268" s="48">
        <v>0</v>
      </c>
      <c r="FM268" s="11">
        <v>0</v>
      </c>
      <c r="FN268" s="49">
        <f t="shared" si="2135"/>
        <v>0</v>
      </c>
      <c r="FO268" s="48">
        <v>0</v>
      </c>
      <c r="FP268" s="11">
        <v>0</v>
      </c>
      <c r="FQ268" s="49">
        <f t="shared" si="2136"/>
        <v>0</v>
      </c>
      <c r="FR268" s="48">
        <v>0</v>
      </c>
      <c r="FS268" s="11">
        <v>0</v>
      </c>
      <c r="FT268" s="49">
        <f t="shared" si="2137"/>
        <v>0</v>
      </c>
      <c r="FU268" s="48">
        <v>0</v>
      </c>
      <c r="FV268" s="11">
        <v>0</v>
      </c>
      <c r="FW268" s="49">
        <f t="shared" si="2138"/>
        <v>0</v>
      </c>
      <c r="FX268" s="48">
        <v>0</v>
      </c>
      <c r="FY268" s="11">
        <v>0</v>
      </c>
      <c r="FZ268" s="49">
        <f t="shared" si="2139"/>
        <v>0</v>
      </c>
      <c r="GA268" s="48">
        <v>0</v>
      </c>
      <c r="GB268" s="11">
        <v>0</v>
      </c>
      <c r="GC268" s="49">
        <f t="shared" si="2140"/>
        <v>0</v>
      </c>
      <c r="GD268" s="80">
        <v>62.773199999999996</v>
      </c>
      <c r="GE268" s="11">
        <v>8156.9870000000001</v>
      </c>
      <c r="GF268" s="49">
        <f t="shared" si="2141"/>
        <v>129943.78174125265</v>
      </c>
      <c r="GG268" s="48">
        <v>0</v>
      </c>
      <c r="GH268" s="11">
        <v>0</v>
      </c>
      <c r="GI268" s="49">
        <f t="shared" si="2142"/>
        <v>0</v>
      </c>
      <c r="GJ268" s="48">
        <v>0</v>
      </c>
      <c r="GK268" s="11">
        <v>0</v>
      </c>
      <c r="GL268" s="49">
        <f t="shared" si="2143"/>
        <v>0</v>
      </c>
      <c r="GM268" s="80">
        <v>35.118960000000001</v>
      </c>
      <c r="GN268" s="11">
        <v>6477.3639999999996</v>
      </c>
      <c r="GO268" s="49">
        <f t="shared" si="2144"/>
        <v>184440.65541804198</v>
      </c>
      <c r="GP268" s="48">
        <v>0</v>
      </c>
      <c r="GQ268" s="11">
        <v>0</v>
      </c>
      <c r="GR268" s="49">
        <f t="shared" si="2145"/>
        <v>0</v>
      </c>
      <c r="GS268" s="48">
        <v>0</v>
      </c>
      <c r="GT268" s="11">
        <v>0</v>
      </c>
      <c r="GU268" s="49">
        <f t="shared" si="2146"/>
        <v>0</v>
      </c>
      <c r="GV268" s="48">
        <v>0</v>
      </c>
      <c r="GW268" s="11">
        <v>0</v>
      </c>
      <c r="GX268" s="49">
        <f t="shared" si="2147"/>
        <v>0</v>
      </c>
      <c r="GY268" s="48">
        <v>0</v>
      </c>
      <c r="GZ268" s="11">
        <v>0</v>
      </c>
      <c r="HA268" s="49">
        <f t="shared" si="2148"/>
        <v>0</v>
      </c>
      <c r="HB268" s="48">
        <v>0</v>
      </c>
      <c r="HC268" s="11">
        <v>0</v>
      </c>
      <c r="HD268" s="49">
        <f t="shared" si="2149"/>
        <v>0</v>
      </c>
      <c r="HE268" s="48">
        <v>0</v>
      </c>
      <c r="HF268" s="11">
        <v>0</v>
      </c>
      <c r="HG268" s="49">
        <f t="shared" si="2150"/>
        <v>0</v>
      </c>
      <c r="HH268" s="48">
        <v>0</v>
      </c>
      <c r="HI268" s="11">
        <v>0</v>
      </c>
      <c r="HJ268" s="49">
        <f t="shared" si="2151"/>
        <v>0</v>
      </c>
      <c r="HK268" s="48">
        <v>0</v>
      </c>
      <c r="HL268" s="11">
        <v>0</v>
      </c>
      <c r="HM268" s="49">
        <f t="shared" si="2152"/>
        <v>0</v>
      </c>
      <c r="HN268" s="48">
        <v>0</v>
      </c>
      <c r="HO268" s="11">
        <v>0</v>
      </c>
      <c r="HP268" s="49">
        <f t="shared" si="2153"/>
        <v>0</v>
      </c>
      <c r="HQ268" s="48">
        <v>0</v>
      </c>
      <c r="HR268" s="11">
        <v>0</v>
      </c>
      <c r="HS268" s="49">
        <f t="shared" si="2154"/>
        <v>0</v>
      </c>
      <c r="HT268" s="80">
        <v>12.992899999999999</v>
      </c>
      <c r="HU268" s="11">
        <v>2837.9540000000002</v>
      </c>
      <c r="HV268" s="49">
        <f t="shared" si="2155"/>
        <v>218423.44665163284</v>
      </c>
      <c r="HW268" s="80">
        <v>1.02</v>
      </c>
      <c r="HX268" s="11">
        <v>218.49600000000001</v>
      </c>
      <c r="HY268" s="49">
        <f t="shared" si="2156"/>
        <v>214211.76470588235</v>
      </c>
      <c r="HZ268" s="80">
        <v>2E-3</v>
      </c>
      <c r="IA268" s="11">
        <v>0.98199999999999998</v>
      </c>
      <c r="IB268" s="49">
        <f t="shared" si="2157"/>
        <v>491000</v>
      </c>
      <c r="IC268" s="48">
        <v>0</v>
      </c>
      <c r="ID268" s="11">
        <v>0</v>
      </c>
      <c r="IE268" s="49">
        <f t="shared" si="2158"/>
        <v>0</v>
      </c>
      <c r="IF268" s="48">
        <v>0</v>
      </c>
      <c r="IG268" s="11">
        <v>0</v>
      </c>
      <c r="IH268" s="49">
        <f t="shared" si="2159"/>
        <v>0</v>
      </c>
      <c r="II268" s="48">
        <v>0</v>
      </c>
      <c r="IJ268" s="11">
        <v>0</v>
      </c>
      <c r="IK268" s="49">
        <f t="shared" si="2160"/>
        <v>0</v>
      </c>
      <c r="IL268" s="48">
        <v>0</v>
      </c>
      <c r="IM268" s="11">
        <v>0</v>
      </c>
      <c r="IN268" s="49">
        <f t="shared" si="2161"/>
        <v>0</v>
      </c>
      <c r="IO268" s="48"/>
      <c r="IP268" s="11"/>
      <c r="IQ268" s="49"/>
      <c r="IR268" s="48">
        <v>0</v>
      </c>
      <c r="IS268" s="11">
        <v>0</v>
      </c>
      <c r="IT268" s="49">
        <f t="shared" si="2162"/>
        <v>0</v>
      </c>
      <c r="IU268" s="10">
        <f t="shared" si="2164"/>
        <v>446.13873999999998</v>
      </c>
      <c r="IV268" s="15">
        <f t="shared" si="2165"/>
        <v>48848.605999999992</v>
      </c>
    </row>
    <row r="269" spans="1:256" x14ac:dyDescent="0.3">
      <c r="A269" s="64">
        <v>2024</v>
      </c>
      <c r="B269" s="65" t="s">
        <v>8</v>
      </c>
      <c r="C269" s="48">
        <v>0</v>
      </c>
      <c r="D269" s="11">
        <v>0</v>
      </c>
      <c r="E269" s="49">
        <f>IF(C269=0,0,D269/C269*1000)</f>
        <v>0</v>
      </c>
      <c r="F269" s="80">
        <v>6.048</v>
      </c>
      <c r="G269" s="11">
        <v>491.803</v>
      </c>
      <c r="H269" s="49">
        <f t="shared" si="2081"/>
        <v>81316.6335978836</v>
      </c>
      <c r="I269" s="48">
        <v>0</v>
      </c>
      <c r="J269" s="11">
        <v>0</v>
      </c>
      <c r="K269" s="49">
        <f t="shared" si="2082"/>
        <v>0</v>
      </c>
      <c r="L269" s="48">
        <v>0</v>
      </c>
      <c r="M269" s="11">
        <v>0</v>
      </c>
      <c r="N269" s="49">
        <f t="shared" si="2083"/>
        <v>0</v>
      </c>
      <c r="O269" s="80">
        <v>10.541600000000001</v>
      </c>
      <c r="P269" s="11">
        <v>51.276000000000003</v>
      </c>
      <c r="Q269" s="49">
        <f t="shared" si="2084"/>
        <v>4864.1572436821734</v>
      </c>
      <c r="R269" s="80">
        <v>25.353450000000002</v>
      </c>
      <c r="S269" s="11">
        <v>1932.425</v>
      </c>
      <c r="T269" s="49">
        <f t="shared" si="2085"/>
        <v>76219.409981679011</v>
      </c>
      <c r="U269" s="48">
        <v>0</v>
      </c>
      <c r="V269" s="11">
        <v>0</v>
      </c>
      <c r="W269" s="49">
        <f t="shared" si="2086"/>
        <v>0</v>
      </c>
      <c r="X269" s="48">
        <v>0</v>
      </c>
      <c r="Y269" s="11">
        <v>0</v>
      </c>
      <c r="Z269" s="49">
        <f t="shared" si="2087"/>
        <v>0</v>
      </c>
      <c r="AA269" s="48">
        <v>0</v>
      </c>
      <c r="AB269" s="11">
        <v>0</v>
      </c>
      <c r="AC269" s="49">
        <f t="shared" si="2088"/>
        <v>0</v>
      </c>
      <c r="AD269" s="48">
        <v>0</v>
      </c>
      <c r="AE269" s="11">
        <v>0</v>
      </c>
      <c r="AF269" s="49">
        <f t="shared" si="2089"/>
        <v>0</v>
      </c>
      <c r="AG269" s="48">
        <v>0</v>
      </c>
      <c r="AH269" s="11">
        <v>0</v>
      </c>
      <c r="AI269" s="49">
        <f t="shared" si="2090"/>
        <v>0</v>
      </c>
      <c r="AJ269" s="48">
        <v>0</v>
      </c>
      <c r="AK269" s="11">
        <v>0</v>
      </c>
      <c r="AL269" s="49">
        <f t="shared" si="2091"/>
        <v>0</v>
      </c>
      <c r="AM269" s="80">
        <v>0.20855000000000001</v>
      </c>
      <c r="AN269" s="11">
        <v>20.337</v>
      </c>
      <c r="AO269" s="49">
        <f t="shared" si="2092"/>
        <v>97516.183169503711</v>
      </c>
      <c r="AP269" s="80">
        <v>0.08</v>
      </c>
      <c r="AQ269" s="11">
        <v>0.4</v>
      </c>
      <c r="AR269" s="49">
        <f t="shared" si="2093"/>
        <v>5000</v>
      </c>
      <c r="AS269" s="48">
        <v>0</v>
      </c>
      <c r="AT269" s="11">
        <v>0</v>
      </c>
      <c r="AU269" s="49">
        <f t="shared" si="2094"/>
        <v>0</v>
      </c>
      <c r="AV269" s="48">
        <v>0</v>
      </c>
      <c r="AW269" s="11">
        <v>0</v>
      </c>
      <c r="AX269" s="49">
        <f t="shared" si="2095"/>
        <v>0</v>
      </c>
      <c r="AY269" s="80">
        <v>60</v>
      </c>
      <c r="AZ269" s="11">
        <v>5244.9430000000002</v>
      </c>
      <c r="BA269" s="49">
        <f t="shared" si="2096"/>
        <v>87415.716666666674</v>
      </c>
      <c r="BB269" s="48">
        <v>0</v>
      </c>
      <c r="BC269" s="11">
        <v>0</v>
      </c>
      <c r="BD269" s="49">
        <f t="shared" si="2097"/>
        <v>0</v>
      </c>
      <c r="BE269" s="80">
        <v>21.115599999999997</v>
      </c>
      <c r="BF269" s="11">
        <v>461.06</v>
      </c>
      <c r="BG269" s="49">
        <f t="shared" si="2098"/>
        <v>21835.041391198927</v>
      </c>
      <c r="BH269" s="48">
        <v>0</v>
      </c>
      <c r="BI269" s="11">
        <v>0</v>
      </c>
      <c r="BJ269" s="49">
        <f t="shared" si="2099"/>
        <v>0</v>
      </c>
      <c r="BK269" s="80">
        <v>36.19903</v>
      </c>
      <c r="BL269" s="11">
        <v>2930.58</v>
      </c>
      <c r="BM269" s="49">
        <f t="shared" si="2100"/>
        <v>80957.417919761938</v>
      </c>
      <c r="BN269" s="48">
        <v>0</v>
      </c>
      <c r="BO269" s="11">
        <v>0</v>
      </c>
      <c r="BP269" s="49">
        <f t="shared" si="2101"/>
        <v>0</v>
      </c>
      <c r="BQ269" s="80">
        <v>68.917000000000002</v>
      </c>
      <c r="BR269" s="11">
        <v>6044.1329999999998</v>
      </c>
      <c r="BS269" s="49">
        <f t="shared" si="2102"/>
        <v>87701.626594309084</v>
      </c>
      <c r="BT269" s="48">
        <v>0</v>
      </c>
      <c r="BU269" s="11">
        <v>0</v>
      </c>
      <c r="BV269" s="49">
        <f t="shared" si="2103"/>
        <v>0</v>
      </c>
      <c r="BW269" s="48">
        <v>0</v>
      </c>
      <c r="BX269" s="11">
        <v>0</v>
      </c>
      <c r="BY269" s="49">
        <f t="shared" si="2104"/>
        <v>0</v>
      </c>
      <c r="BZ269" s="48">
        <v>0</v>
      </c>
      <c r="CA269" s="11">
        <v>0</v>
      </c>
      <c r="CB269" s="49">
        <f t="shared" si="2105"/>
        <v>0</v>
      </c>
      <c r="CC269" s="48">
        <v>0</v>
      </c>
      <c r="CD269" s="11">
        <v>0</v>
      </c>
      <c r="CE269" s="49">
        <f t="shared" si="2106"/>
        <v>0</v>
      </c>
      <c r="CF269" s="48">
        <v>0</v>
      </c>
      <c r="CG269" s="11">
        <v>0</v>
      </c>
      <c r="CH269" s="49">
        <f t="shared" si="2107"/>
        <v>0</v>
      </c>
      <c r="CI269" s="80">
        <v>0.98360000000000003</v>
      </c>
      <c r="CJ269" s="11">
        <v>42.898000000000003</v>
      </c>
      <c r="CK269" s="49">
        <f t="shared" si="2108"/>
        <v>43613.257421716145</v>
      </c>
      <c r="CL269" s="48">
        <v>0</v>
      </c>
      <c r="CM269" s="11">
        <v>0</v>
      </c>
      <c r="CN269" s="49">
        <f t="shared" si="2109"/>
        <v>0</v>
      </c>
      <c r="CO269" s="48">
        <v>0</v>
      </c>
      <c r="CP269" s="11">
        <v>0</v>
      </c>
      <c r="CQ269" s="49">
        <f t="shared" si="2110"/>
        <v>0</v>
      </c>
      <c r="CR269" s="48">
        <v>0</v>
      </c>
      <c r="CS269" s="11">
        <v>0</v>
      </c>
      <c r="CT269" s="49">
        <f t="shared" si="2111"/>
        <v>0</v>
      </c>
      <c r="CU269" s="80">
        <v>2.2836500000000002</v>
      </c>
      <c r="CV269" s="11">
        <v>351.565</v>
      </c>
      <c r="CW269" s="49">
        <f t="shared" si="2112"/>
        <v>153948.72243995356</v>
      </c>
      <c r="CX269" s="48">
        <v>0</v>
      </c>
      <c r="CY269" s="11">
        <v>0</v>
      </c>
      <c r="CZ269" s="49">
        <f t="shared" si="2113"/>
        <v>0</v>
      </c>
      <c r="DA269" s="48">
        <v>0</v>
      </c>
      <c r="DB269" s="11">
        <v>0</v>
      </c>
      <c r="DC269" s="49">
        <f t="shared" si="2114"/>
        <v>0</v>
      </c>
      <c r="DD269" s="48">
        <v>0</v>
      </c>
      <c r="DE269" s="11">
        <v>0</v>
      </c>
      <c r="DF269" s="49">
        <f t="shared" si="2115"/>
        <v>0</v>
      </c>
      <c r="DG269" s="48">
        <v>0</v>
      </c>
      <c r="DH269" s="11">
        <v>0</v>
      </c>
      <c r="DI269" s="49">
        <f t="shared" si="2116"/>
        <v>0</v>
      </c>
      <c r="DJ269" s="48">
        <v>0</v>
      </c>
      <c r="DK269" s="11">
        <v>0</v>
      </c>
      <c r="DL269" s="49">
        <f t="shared" si="2117"/>
        <v>0</v>
      </c>
      <c r="DM269" s="48">
        <v>0</v>
      </c>
      <c r="DN269" s="11">
        <v>0</v>
      </c>
      <c r="DO269" s="49">
        <f t="shared" si="2118"/>
        <v>0</v>
      </c>
      <c r="DP269" s="48">
        <v>0</v>
      </c>
      <c r="DQ269" s="11">
        <v>0</v>
      </c>
      <c r="DR269" s="49">
        <f t="shared" si="2119"/>
        <v>0</v>
      </c>
      <c r="DS269" s="48">
        <v>0</v>
      </c>
      <c r="DT269" s="11">
        <v>0</v>
      </c>
      <c r="DU269" s="49">
        <f t="shared" si="2120"/>
        <v>0</v>
      </c>
      <c r="DV269" s="80">
        <v>13.35</v>
      </c>
      <c r="DW269" s="11">
        <v>1154.502</v>
      </c>
      <c r="DX269" s="49">
        <f t="shared" si="2121"/>
        <v>86479.550561797747</v>
      </c>
      <c r="DY269" s="48">
        <v>0</v>
      </c>
      <c r="DZ269" s="11">
        <v>0</v>
      </c>
      <c r="EA269" s="49">
        <f t="shared" si="2122"/>
        <v>0</v>
      </c>
      <c r="EB269" s="48">
        <v>0</v>
      </c>
      <c r="EC269" s="11">
        <v>0</v>
      </c>
      <c r="ED269" s="49">
        <f t="shared" si="2123"/>
        <v>0</v>
      </c>
      <c r="EE269" s="48">
        <v>0</v>
      </c>
      <c r="EF269" s="11">
        <v>0</v>
      </c>
      <c r="EG269" s="49">
        <f t="shared" si="2124"/>
        <v>0</v>
      </c>
      <c r="EH269" s="48">
        <v>0</v>
      </c>
      <c r="EI269" s="11">
        <v>0</v>
      </c>
      <c r="EJ269" s="49">
        <f t="shared" si="2125"/>
        <v>0</v>
      </c>
      <c r="EK269" s="48">
        <v>0</v>
      </c>
      <c r="EL269" s="11">
        <v>0</v>
      </c>
      <c r="EM269" s="49">
        <f t="shared" si="2126"/>
        <v>0</v>
      </c>
      <c r="EN269" s="48">
        <v>0</v>
      </c>
      <c r="EO269" s="11">
        <v>0</v>
      </c>
      <c r="EP269" s="49">
        <f t="shared" si="2127"/>
        <v>0</v>
      </c>
      <c r="EQ269" s="80">
        <v>48.558399999999999</v>
      </c>
      <c r="ER269" s="11">
        <v>4971.3140000000003</v>
      </c>
      <c r="ES269" s="49">
        <f t="shared" si="2128"/>
        <v>102378.0437576197</v>
      </c>
      <c r="ET269" s="48">
        <v>0</v>
      </c>
      <c r="EU269" s="11">
        <v>0</v>
      </c>
      <c r="EV269" s="49">
        <f t="shared" si="2129"/>
        <v>0</v>
      </c>
      <c r="EW269" s="48">
        <v>0</v>
      </c>
      <c r="EX269" s="11">
        <v>0</v>
      </c>
      <c r="EY269" s="49">
        <f t="shared" si="2130"/>
        <v>0</v>
      </c>
      <c r="EZ269" s="48">
        <v>0</v>
      </c>
      <c r="FA269" s="11">
        <v>0</v>
      </c>
      <c r="FB269" s="49">
        <f t="shared" si="2131"/>
        <v>0</v>
      </c>
      <c r="FC269" s="48">
        <v>0</v>
      </c>
      <c r="FD269" s="11">
        <v>0</v>
      </c>
      <c r="FE269" s="49">
        <f t="shared" si="2132"/>
        <v>0</v>
      </c>
      <c r="FF269" s="48">
        <v>0</v>
      </c>
      <c r="FG269" s="11">
        <v>0</v>
      </c>
      <c r="FH269" s="49">
        <f t="shared" si="2133"/>
        <v>0</v>
      </c>
      <c r="FI269" s="48">
        <v>0</v>
      </c>
      <c r="FJ269" s="11">
        <v>0</v>
      </c>
      <c r="FK269" s="49">
        <f t="shared" si="2134"/>
        <v>0</v>
      </c>
      <c r="FL269" s="48">
        <v>0</v>
      </c>
      <c r="FM269" s="11">
        <v>0</v>
      </c>
      <c r="FN269" s="49">
        <f t="shared" si="2135"/>
        <v>0</v>
      </c>
      <c r="FO269" s="48">
        <v>0</v>
      </c>
      <c r="FP269" s="11">
        <v>0</v>
      </c>
      <c r="FQ269" s="49">
        <f t="shared" si="2136"/>
        <v>0</v>
      </c>
      <c r="FR269" s="48">
        <v>0</v>
      </c>
      <c r="FS269" s="11">
        <v>0</v>
      </c>
      <c r="FT269" s="49">
        <f t="shared" si="2137"/>
        <v>0</v>
      </c>
      <c r="FU269" s="48">
        <v>0</v>
      </c>
      <c r="FV269" s="11">
        <v>0</v>
      </c>
      <c r="FW269" s="49">
        <f t="shared" si="2138"/>
        <v>0</v>
      </c>
      <c r="FX269" s="48">
        <v>0</v>
      </c>
      <c r="FY269" s="11">
        <v>0</v>
      </c>
      <c r="FZ269" s="49">
        <f t="shared" si="2139"/>
        <v>0</v>
      </c>
      <c r="GA269" s="48">
        <v>0</v>
      </c>
      <c r="GB269" s="11">
        <v>0</v>
      </c>
      <c r="GC269" s="49">
        <f t="shared" si="2140"/>
        <v>0</v>
      </c>
      <c r="GD269" s="80">
        <v>26.668620000000001</v>
      </c>
      <c r="GE269" s="11">
        <v>3243.2579999999998</v>
      </c>
      <c r="GF269" s="49">
        <f t="shared" si="2141"/>
        <v>121613.26682820483</v>
      </c>
      <c r="GG269" s="48">
        <v>0</v>
      </c>
      <c r="GH269" s="11">
        <v>0</v>
      </c>
      <c r="GI269" s="49">
        <f t="shared" si="2142"/>
        <v>0</v>
      </c>
      <c r="GJ269" s="80">
        <v>0.15</v>
      </c>
      <c r="GK269" s="11">
        <v>0.75</v>
      </c>
      <c r="GL269" s="49">
        <f t="shared" si="2143"/>
        <v>5000</v>
      </c>
      <c r="GM269" s="80">
        <v>35.551919999999996</v>
      </c>
      <c r="GN269" s="11">
        <v>6665.6270000000004</v>
      </c>
      <c r="GO269" s="49">
        <f t="shared" si="2144"/>
        <v>187489.93022036506</v>
      </c>
      <c r="GP269" s="48">
        <v>0</v>
      </c>
      <c r="GQ269" s="11">
        <v>0</v>
      </c>
      <c r="GR269" s="49">
        <f t="shared" si="2145"/>
        <v>0</v>
      </c>
      <c r="GS269" s="48">
        <v>0</v>
      </c>
      <c r="GT269" s="11">
        <v>0</v>
      </c>
      <c r="GU269" s="49">
        <f t="shared" si="2146"/>
        <v>0</v>
      </c>
      <c r="GV269" s="48">
        <v>0</v>
      </c>
      <c r="GW269" s="11">
        <v>0</v>
      </c>
      <c r="GX269" s="49">
        <f t="shared" si="2147"/>
        <v>0</v>
      </c>
      <c r="GY269" s="48">
        <v>0</v>
      </c>
      <c r="GZ269" s="11">
        <v>0</v>
      </c>
      <c r="HA269" s="49">
        <f t="shared" si="2148"/>
        <v>0</v>
      </c>
      <c r="HB269" s="48">
        <v>0</v>
      </c>
      <c r="HC269" s="11">
        <v>0</v>
      </c>
      <c r="HD269" s="49">
        <f t="shared" si="2149"/>
        <v>0</v>
      </c>
      <c r="HE269" s="48">
        <v>0</v>
      </c>
      <c r="HF269" s="11">
        <v>0</v>
      </c>
      <c r="HG269" s="49">
        <f t="shared" si="2150"/>
        <v>0</v>
      </c>
      <c r="HH269" s="48">
        <v>0</v>
      </c>
      <c r="HI269" s="11">
        <v>0</v>
      </c>
      <c r="HJ269" s="49">
        <f t="shared" si="2151"/>
        <v>0</v>
      </c>
      <c r="HK269" s="48">
        <v>0</v>
      </c>
      <c r="HL269" s="11">
        <v>0</v>
      </c>
      <c r="HM269" s="49">
        <f t="shared" si="2152"/>
        <v>0</v>
      </c>
      <c r="HN269" s="48">
        <v>0</v>
      </c>
      <c r="HO269" s="11">
        <v>0</v>
      </c>
      <c r="HP269" s="49">
        <f t="shared" si="2153"/>
        <v>0</v>
      </c>
      <c r="HQ269" s="48">
        <v>0</v>
      </c>
      <c r="HR269" s="11">
        <v>0</v>
      </c>
      <c r="HS269" s="49">
        <f t="shared" si="2154"/>
        <v>0</v>
      </c>
      <c r="HT269" s="80">
        <v>11.865</v>
      </c>
      <c r="HU269" s="11">
        <v>1931.6790000000001</v>
      </c>
      <c r="HV269" s="49">
        <f t="shared" si="2155"/>
        <v>162804.80404551202</v>
      </c>
      <c r="HW269" s="80">
        <v>1.4E-3</v>
      </c>
      <c r="HX269" s="11">
        <v>9.3840000000000003</v>
      </c>
      <c r="HY269" s="49">
        <f t="shared" si="2156"/>
        <v>6702857.1428571427</v>
      </c>
      <c r="HZ269" s="80">
        <v>0.10199999999999999</v>
      </c>
      <c r="IA269" s="11">
        <v>2.7080000000000002</v>
      </c>
      <c r="IB269" s="49">
        <f t="shared" si="2157"/>
        <v>26549.019607843144</v>
      </c>
      <c r="IC269" s="48">
        <v>0</v>
      </c>
      <c r="ID269" s="11">
        <v>0</v>
      </c>
      <c r="IE269" s="49">
        <f t="shared" si="2158"/>
        <v>0</v>
      </c>
      <c r="IF269" s="48">
        <v>0</v>
      </c>
      <c r="IG269" s="11">
        <v>0</v>
      </c>
      <c r="IH269" s="49">
        <f t="shared" si="2159"/>
        <v>0</v>
      </c>
      <c r="II269" s="48">
        <v>0</v>
      </c>
      <c r="IJ269" s="11">
        <v>0</v>
      </c>
      <c r="IK269" s="49">
        <f t="shared" si="2160"/>
        <v>0</v>
      </c>
      <c r="IL269" s="48">
        <v>0</v>
      </c>
      <c r="IM269" s="11">
        <v>0</v>
      </c>
      <c r="IN269" s="49">
        <f t="shared" si="2161"/>
        <v>0</v>
      </c>
      <c r="IO269" s="48"/>
      <c r="IP269" s="11"/>
      <c r="IQ269" s="49"/>
      <c r="IR269" s="48">
        <v>0</v>
      </c>
      <c r="IS269" s="11">
        <v>0</v>
      </c>
      <c r="IT269" s="49">
        <f t="shared" si="2162"/>
        <v>0</v>
      </c>
      <c r="IU269" s="10">
        <f t="shared" si="2164"/>
        <v>367.97781999999989</v>
      </c>
      <c r="IV269" s="15">
        <f t="shared" si="2165"/>
        <v>35550.642</v>
      </c>
    </row>
    <row r="270" spans="1:256" x14ac:dyDescent="0.3">
      <c r="A270" s="64">
        <v>2024</v>
      </c>
      <c r="B270" s="49" t="s">
        <v>9</v>
      </c>
      <c r="C270" s="48">
        <v>0</v>
      </c>
      <c r="D270" s="11">
        <v>0</v>
      </c>
      <c r="E270" s="49">
        <f t="shared" ref="E270:E277" si="2166">IF(C270=0,0,D270/C270*1000)</f>
        <v>0</v>
      </c>
      <c r="F270" s="48">
        <v>0</v>
      </c>
      <c r="G270" s="11">
        <v>0</v>
      </c>
      <c r="H270" s="49">
        <f t="shared" si="2081"/>
        <v>0</v>
      </c>
      <c r="I270" s="48">
        <v>0</v>
      </c>
      <c r="J270" s="11">
        <v>0</v>
      </c>
      <c r="K270" s="49">
        <f t="shared" si="2082"/>
        <v>0</v>
      </c>
      <c r="L270" s="48">
        <v>0</v>
      </c>
      <c r="M270" s="11">
        <v>0</v>
      </c>
      <c r="N270" s="49">
        <f t="shared" si="2083"/>
        <v>0</v>
      </c>
      <c r="O270" s="48">
        <v>0</v>
      </c>
      <c r="P270" s="11">
        <v>0</v>
      </c>
      <c r="Q270" s="49">
        <f t="shared" si="2084"/>
        <v>0</v>
      </c>
      <c r="R270" s="80">
        <v>89.97744999999999</v>
      </c>
      <c r="S270" s="11">
        <v>5260.442</v>
      </c>
      <c r="T270" s="49">
        <f t="shared" si="2085"/>
        <v>58464.004036566948</v>
      </c>
      <c r="U270" s="48">
        <v>0</v>
      </c>
      <c r="V270" s="11">
        <v>0</v>
      </c>
      <c r="W270" s="49">
        <f t="shared" si="2086"/>
        <v>0</v>
      </c>
      <c r="X270" s="80">
        <v>2.2839999999999998</v>
      </c>
      <c r="Y270" s="11">
        <v>382.11200000000002</v>
      </c>
      <c r="Z270" s="49">
        <f t="shared" si="2087"/>
        <v>167299.47460595449</v>
      </c>
      <c r="AA270" s="48">
        <v>0</v>
      </c>
      <c r="AB270" s="11">
        <v>0</v>
      </c>
      <c r="AC270" s="49">
        <f t="shared" si="2088"/>
        <v>0</v>
      </c>
      <c r="AD270" s="48">
        <v>0</v>
      </c>
      <c r="AE270" s="11">
        <v>0</v>
      </c>
      <c r="AF270" s="49">
        <f t="shared" si="2089"/>
        <v>0</v>
      </c>
      <c r="AG270" s="48">
        <v>0</v>
      </c>
      <c r="AH270" s="11">
        <v>0</v>
      </c>
      <c r="AI270" s="49">
        <f t="shared" si="2090"/>
        <v>0</v>
      </c>
      <c r="AJ270" s="48">
        <v>0</v>
      </c>
      <c r="AK270" s="11">
        <v>0</v>
      </c>
      <c r="AL270" s="49">
        <f t="shared" si="2091"/>
        <v>0</v>
      </c>
      <c r="AM270" s="80">
        <v>5.8479999999999999</v>
      </c>
      <c r="AN270" s="11">
        <v>70.763999999999996</v>
      </c>
      <c r="AO270" s="49">
        <f t="shared" si="2092"/>
        <v>12100.547195622434</v>
      </c>
      <c r="AP270" s="80">
        <v>0.05</v>
      </c>
      <c r="AQ270" s="11">
        <v>0.25</v>
      </c>
      <c r="AR270" s="49">
        <f t="shared" si="2093"/>
        <v>5000</v>
      </c>
      <c r="AS270" s="48">
        <v>0</v>
      </c>
      <c r="AT270" s="11">
        <v>0</v>
      </c>
      <c r="AU270" s="49">
        <f t="shared" si="2094"/>
        <v>0</v>
      </c>
      <c r="AV270" s="48">
        <v>0</v>
      </c>
      <c r="AW270" s="11">
        <v>0</v>
      </c>
      <c r="AX270" s="49">
        <f t="shared" si="2095"/>
        <v>0</v>
      </c>
      <c r="AY270" s="80">
        <v>66.982259999999997</v>
      </c>
      <c r="AZ270" s="11">
        <v>11161.625</v>
      </c>
      <c r="BA270" s="49">
        <f t="shared" si="2096"/>
        <v>166635.5390218246</v>
      </c>
      <c r="BB270" s="48">
        <v>0</v>
      </c>
      <c r="BC270" s="11">
        <v>0</v>
      </c>
      <c r="BD270" s="49">
        <f t="shared" si="2097"/>
        <v>0</v>
      </c>
      <c r="BE270" s="80">
        <v>20.305199999999999</v>
      </c>
      <c r="BF270" s="11">
        <v>1809.04</v>
      </c>
      <c r="BG270" s="49">
        <f t="shared" si="2098"/>
        <v>89092.449224829106</v>
      </c>
      <c r="BH270" s="48">
        <v>0</v>
      </c>
      <c r="BI270" s="11">
        <v>0</v>
      </c>
      <c r="BJ270" s="49">
        <f t="shared" si="2099"/>
        <v>0</v>
      </c>
      <c r="BK270" s="80">
        <v>6.8002399999999996</v>
      </c>
      <c r="BL270" s="11">
        <v>2104.9850000000001</v>
      </c>
      <c r="BM270" s="49">
        <f t="shared" si="2100"/>
        <v>309545.69250497047</v>
      </c>
      <c r="BN270" s="48">
        <v>0</v>
      </c>
      <c r="BO270" s="11">
        <v>0</v>
      </c>
      <c r="BP270" s="49">
        <f t="shared" si="2101"/>
        <v>0</v>
      </c>
      <c r="BQ270" s="80">
        <v>127.68857000000001</v>
      </c>
      <c r="BR270" s="11">
        <v>8838.7000000000007</v>
      </c>
      <c r="BS270" s="49">
        <f t="shared" si="2102"/>
        <v>69220.76110649528</v>
      </c>
      <c r="BT270" s="48">
        <v>0</v>
      </c>
      <c r="BU270" s="11">
        <v>0</v>
      </c>
      <c r="BV270" s="49">
        <f t="shared" si="2103"/>
        <v>0</v>
      </c>
      <c r="BW270" s="48">
        <v>0</v>
      </c>
      <c r="BX270" s="11">
        <v>0</v>
      </c>
      <c r="BY270" s="49">
        <f t="shared" si="2104"/>
        <v>0</v>
      </c>
      <c r="BZ270" s="48">
        <v>0</v>
      </c>
      <c r="CA270" s="11">
        <v>0</v>
      </c>
      <c r="CB270" s="49">
        <f t="shared" si="2105"/>
        <v>0</v>
      </c>
      <c r="CC270" s="48">
        <v>0</v>
      </c>
      <c r="CD270" s="11">
        <v>0</v>
      </c>
      <c r="CE270" s="49">
        <f t="shared" si="2106"/>
        <v>0</v>
      </c>
      <c r="CF270" s="80">
        <v>0.05</v>
      </c>
      <c r="CG270" s="11">
        <v>19.135999999999999</v>
      </c>
      <c r="CH270" s="49">
        <f t="shared" si="2107"/>
        <v>382719.99999999994</v>
      </c>
      <c r="CI270" s="80">
        <v>0.22800000000000001</v>
      </c>
      <c r="CJ270" s="11">
        <v>25.565000000000001</v>
      </c>
      <c r="CK270" s="49">
        <f t="shared" si="2108"/>
        <v>112127.19298245614</v>
      </c>
      <c r="CL270" s="48">
        <v>0</v>
      </c>
      <c r="CM270" s="11">
        <v>0</v>
      </c>
      <c r="CN270" s="49">
        <f t="shared" si="2109"/>
        <v>0</v>
      </c>
      <c r="CO270" s="48">
        <v>0</v>
      </c>
      <c r="CP270" s="11">
        <v>0</v>
      </c>
      <c r="CQ270" s="49">
        <f t="shared" si="2110"/>
        <v>0</v>
      </c>
      <c r="CR270" s="48">
        <v>0</v>
      </c>
      <c r="CS270" s="11">
        <v>0</v>
      </c>
      <c r="CT270" s="49">
        <f t="shared" si="2111"/>
        <v>0</v>
      </c>
      <c r="CU270" s="80">
        <v>8.0507299999999997</v>
      </c>
      <c r="CV270" s="11">
        <v>1071.1279999999999</v>
      </c>
      <c r="CW270" s="49">
        <f t="shared" si="2112"/>
        <v>133047.31372186122</v>
      </c>
      <c r="CX270" s="48">
        <v>0</v>
      </c>
      <c r="CY270" s="11">
        <v>0</v>
      </c>
      <c r="CZ270" s="49">
        <f t="shared" si="2113"/>
        <v>0</v>
      </c>
      <c r="DA270" s="48">
        <v>0</v>
      </c>
      <c r="DB270" s="11">
        <v>0</v>
      </c>
      <c r="DC270" s="49">
        <f t="shared" si="2114"/>
        <v>0</v>
      </c>
      <c r="DD270" s="48">
        <v>0</v>
      </c>
      <c r="DE270" s="11">
        <v>0</v>
      </c>
      <c r="DF270" s="49">
        <f t="shared" si="2115"/>
        <v>0</v>
      </c>
      <c r="DG270" s="48">
        <v>0</v>
      </c>
      <c r="DH270" s="11">
        <v>0</v>
      </c>
      <c r="DI270" s="49">
        <f t="shared" si="2116"/>
        <v>0</v>
      </c>
      <c r="DJ270" s="48">
        <v>0</v>
      </c>
      <c r="DK270" s="11">
        <v>0</v>
      </c>
      <c r="DL270" s="49">
        <f t="shared" si="2117"/>
        <v>0</v>
      </c>
      <c r="DM270" s="48">
        <v>0</v>
      </c>
      <c r="DN270" s="11">
        <v>0</v>
      </c>
      <c r="DO270" s="49">
        <f t="shared" si="2118"/>
        <v>0</v>
      </c>
      <c r="DP270" s="48">
        <v>0</v>
      </c>
      <c r="DQ270" s="11">
        <v>0</v>
      </c>
      <c r="DR270" s="49">
        <f t="shared" si="2119"/>
        <v>0</v>
      </c>
      <c r="DS270" s="48">
        <v>0</v>
      </c>
      <c r="DT270" s="11">
        <v>0</v>
      </c>
      <c r="DU270" s="49">
        <f t="shared" si="2120"/>
        <v>0</v>
      </c>
      <c r="DV270" s="80">
        <v>33.625</v>
      </c>
      <c r="DW270" s="11">
        <v>2707.1680000000001</v>
      </c>
      <c r="DX270" s="49">
        <f t="shared" si="2121"/>
        <v>80510.572490706327</v>
      </c>
      <c r="DY270" s="48">
        <v>0</v>
      </c>
      <c r="DZ270" s="11">
        <v>0</v>
      </c>
      <c r="EA270" s="49">
        <f t="shared" si="2122"/>
        <v>0</v>
      </c>
      <c r="EB270" s="48">
        <v>0</v>
      </c>
      <c r="EC270" s="11">
        <v>0</v>
      </c>
      <c r="ED270" s="49">
        <f t="shared" si="2123"/>
        <v>0</v>
      </c>
      <c r="EE270" s="48">
        <v>0</v>
      </c>
      <c r="EF270" s="11">
        <v>0</v>
      </c>
      <c r="EG270" s="49">
        <f t="shared" si="2124"/>
        <v>0</v>
      </c>
      <c r="EH270" s="48">
        <v>0</v>
      </c>
      <c r="EI270" s="11">
        <v>0</v>
      </c>
      <c r="EJ270" s="49">
        <f t="shared" si="2125"/>
        <v>0</v>
      </c>
      <c r="EK270" s="48">
        <v>0</v>
      </c>
      <c r="EL270" s="11">
        <v>0</v>
      </c>
      <c r="EM270" s="49">
        <f t="shared" si="2126"/>
        <v>0</v>
      </c>
      <c r="EN270" s="80">
        <v>0.20493</v>
      </c>
      <c r="EO270" s="11">
        <v>23.547999999999998</v>
      </c>
      <c r="EP270" s="49">
        <f t="shared" si="2127"/>
        <v>114907.52940028301</v>
      </c>
      <c r="EQ270" s="80">
        <v>74.846999999999994</v>
      </c>
      <c r="ER270" s="11">
        <v>9489.134</v>
      </c>
      <c r="ES270" s="49">
        <f t="shared" si="2128"/>
        <v>126780.41872085723</v>
      </c>
      <c r="ET270" s="48">
        <v>0</v>
      </c>
      <c r="EU270" s="11">
        <v>0</v>
      </c>
      <c r="EV270" s="49">
        <f t="shared" si="2129"/>
        <v>0</v>
      </c>
      <c r="EW270" s="48">
        <v>0</v>
      </c>
      <c r="EX270" s="11">
        <v>0</v>
      </c>
      <c r="EY270" s="49">
        <f t="shared" si="2130"/>
        <v>0</v>
      </c>
      <c r="EZ270" s="48">
        <v>0</v>
      </c>
      <c r="FA270" s="11">
        <v>0</v>
      </c>
      <c r="FB270" s="49">
        <f t="shared" si="2131"/>
        <v>0</v>
      </c>
      <c r="FC270" s="48">
        <v>0</v>
      </c>
      <c r="FD270" s="11">
        <v>0</v>
      </c>
      <c r="FE270" s="49">
        <f t="shared" si="2132"/>
        <v>0</v>
      </c>
      <c r="FF270" s="48">
        <v>0</v>
      </c>
      <c r="FG270" s="11">
        <v>0</v>
      </c>
      <c r="FH270" s="49">
        <f t="shared" si="2133"/>
        <v>0</v>
      </c>
      <c r="FI270" s="48">
        <v>0</v>
      </c>
      <c r="FJ270" s="11">
        <v>0</v>
      </c>
      <c r="FK270" s="49">
        <f t="shared" si="2134"/>
        <v>0</v>
      </c>
      <c r="FL270" s="48">
        <v>0</v>
      </c>
      <c r="FM270" s="11">
        <v>0</v>
      </c>
      <c r="FN270" s="49">
        <f t="shared" si="2135"/>
        <v>0</v>
      </c>
      <c r="FO270" s="48">
        <v>0</v>
      </c>
      <c r="FP270" s="11">
        <v>0</v>
      </c>
      <c r="FQ270" s="49">
        <f t="shared" si="2136"/>
        <v>0</v>
      </c>
      <c r="FR270" s="48">
        <v>0</v>
      </c>
      <c r="FS270" s="11">
        <v>0</v>
      </c>
      <c r="FT270" s="49">
        <f t="shared" si="2137"/>
        <v>0</v>
      </c>
      <c r="FU270" s="48">
        <v>0</v>
      </c>
      <c r="FV270" s="11">
        <v>0</v>
      </c>
      <c r="FW270" s="49">
        <f t="shared" si="2138"/>
        <v>0</v>
      </c>
      <c r="FX270" s="48">
        <v>0</v>
      </c>
      <c r="FY270" s="11">
        <v>0</v>
      </c>
      <c r="FZ270" s="49">
        <f t="shared" si="2139"/>
        <v>0</v>
      </c>
      <c r="GA270" s="48">
        <v>0</v>
      </c>
      <c r="GB270" s="11">
        <v>0</v>
      </c>
      <c r="GC270" s="49">
        <f t="shared" si="2140"/>
        <v>0</v>
      </c>
      <c r="GD270" s="80">
        <v>32.629199999999997</v>
      </c>
      <c r="GE270" s="11">
        <v>5117.8620000000001</v>
      </c>
      <c r="GF270" s="49">
        <f t="shared" si="2141"/>
        <v>156849.14125997573</v>
      </c>
      <c r="GG270" s="48">
        <v>0</v>
      </c>
      <c r="GH270" s="11">
        <v>0</v>
      </c>
      <c r="GI270" s="49">
        <f t="shared" si="2142"/>
        <v>0</v>
      </c>
      <c r="GJ270" s="48">
        <v>0</v>
      </c>
      <c r="GK270" s="11">
        <v>0</v>
      </c>
      <c r="GL270" s="49">
        <f t="shared" si="2143"/>
        <v>0</v>
      </c>
      <c r="GM270" s="80">
        <v>35.529000000000003</v>
      </c>
      <c r="GN270" s="11">
        <v>6381.6490000000003</v>
      </c>
      <c r="GO270" s="49">
        <f t="shared" si="2144"/>
        <v>179618.03034141124</v>
      </c>
      <c r="GP270" s="48">
        <v>0</v>
      </c>
      <c r="GQ270" s="11">
        <v>0</v>
      </c>
      <c r="GR270" s="49">
        <f t="shared" si="2145"/>
        <v>0</v>
      </c>
      <c r="GS270" s="48">
        <v>0</v>
      </c>
      <c r="GT270" s="11">
        <v>0</v>
      </c>
      <c r="GU270" s="49">
        <f t="shared" si="2146"/>
        <v>0</v>
      </c>
      <c r="GV270" s="48">
        <v>0</v>
      </c>
      <c r="GW270" s="11">
        <v>0</v>
      </c>
      <c r="GX270" s="49">
        <f t="shared" si="2147"/>
        <v>0</v>
      </c>
      <c r="GY270" s="48">
        <v>0</v>
      </c>
      <c r="GZ270" s="11">
        <v>0</v>
      </c>
      <c r="HA270" s="49">
        <f t="shared" si="2148"/>
        <v>0</v>
      </c>
      <c r="HB270" s="48">
        <v>0</v>
      </c>
      <c r="HC270" s="11">
        <v>0</v>
      </c>
      <c r="HD270" s="49">
        <f t="shared" si="2149"/>
        <v>0</v>
      </c>
      <c r="HE270" s="48">
        <v>0</v>
      </c>
      <c r="HF270" s="11">
        <v>0</v>
      </c>
      <c r="HG270" s="49">
        <f t="shared" si="2150"/>
        <v>0</v>
      </c>
      <c r="HH270" s="48">
        <v>0</v>
      </c>
      <c r="HI270" s="11">
        <v>0</v>
      </c>
      <c r="HJ270" s="49">
        <f t="shared" si="2151"/>
        <v>0</v>
      </c>
      <c r="HK270" s="48">
        <v>0</v>
      </c>
      <c r="HL270" s="11">
        <v>0</v>
      </c>
      <c r="HM270" s="49">
        <f t="shared" si="2152"/>
        <v>0</v>
      </c>
      <c r="HN270" s="48">
        <v>0</v>
      </c>
      <c r="HO270" s="11">
        <v>0</v>
      </c>
      <c r="HP270" s="49">
        <f t="shared" si="2153"/>
        <v>0</v>
      </c>
      <c r="HQ270" s="48">
        <v>0</v>
      </c>
      <c r="HR270" s="11">
        <v>0</v>
      </c>
      <c r="HS270" s="49">
        <f t="shared" si="2154"/>
        <v>0</v>
      </c>
      <c r="HT270" s="80">
        <v>18.091369999999998</v>
      </c>
      <c r="HU270" s="11">
        <v>2925.8870000000002</v>
      </c>
      <c r="HV270" s="49">
        <f t="shared" si="2155"/>
        <v>161728.32682102019</v>
      </c>
      <c r="HW270" s="80">
        <v>1.5</v>
      </c>
      <c r="HX270" s="11">
        <v>1759.4860000000001</v>
      </c>
      <c r="HY270" s="49">
        <f t="shared" si="2156"/>
        <v>1172990.6666666667</v>
      </c>
      <c r="HZ270" s="80">
        <v>0.46672000000000002</v>
      </c>
      <c r="IA270" s="11">
        <v>78.287000000000006</v>
      </c>
      <c r="IB270" s="49">
        <f t="shared" si="2157"/>
        <v>167738.68700719919</v>
      </c>
      <c r="IC270" s="48">
        <v>0</v>
      </c>
      <c r="ID270" s="11">
        <v>0</v>
      </c>
      <c r="IE270" s="49">
        <f t="shared" si="2158"/>
        <v>0</v>
      </c>
      <c r="IF270" s="48">
        <v>0</v>
      </c>
      <c r="IG270" s="11">
        <v>0</v>
      </c>
      <c r="IH270" s="49">
        <f t="shared" si="2159"/>
        <v>0</v>
      </c>
      <c r="II270" s="48">
        <v>0</v>
      </c>
      <c r="IJ270" s="11">
        <v>0</v>
      </c>
      <c r="IK270" s="49">
        <f t="shared" si="2160"/>
        <v>0</v>
      </c>
      <c r="IL270" s="48">
        <v>0</v>
      </c>
      <c r="IM270" s="11">
        <v>0</v>
      </c>
      <c r="IN270" s="49">
        <f t="shared" si="2161"/>
        <v>0</v>
      </c>
      <c r="IO270" s="48"/>
      <c r="IP270" s="11"/>
      <c r="IQ270" s="49"/>
      <c r="IR270" s="48">
        <v>0</v>
      </c>
      <c r="IS270" s="11">
        <v>0</v>
      </c>
      <c r="IT270" s="49">
        <f t="shared" si="2162"/>
        <v>0</v>
      </c>
      <c r="IU270" s="10">
        <f t="shared" si="2164"/>
        <v>525.15766999999994</v>
      </c>
      <c r="IV270" s="15">
        <f t="shared" si="2165"/>
        <v>59226.767999999996</v>
      </c>
    </row>
    <row r="271" spans="1:256" x14ac:dyDescent="0.3">
      <c r="A271" s="64">
        <v>2024</v>
      </c>
      <c r="B271" s="65" t="s">
        <v>10</v>
      </c>
      <c r="C271" s="48">
        <v>0</v>
      </c>
      <c r="D271" s="11">
        <v>0</v>
      </c>
      <c r="E271" s="49">
        <f t="shared" si="2166"/>
        <v>0</v>
      </c>
      <c r="F271" s="48">
        <v>0</v>
      </c>
      <c r="G271" s="11">
        <v>0</v>
      </c>
      <c r="H271" s="49">
        <f t="shared" si="2081"/>
        <v>0</v>
      </c>
      <c r="I271" s="48">
        <v>0</v>
      </c>
      <c r="J271" s="11">
        <v>0</v>
      </c>
      <c r="K271" s="49">
        <f t="shared" si="2082"/>
        <v>0</v>
      </c>
      <c r="L271" s="48">
        <v>0</v>
      </c>
      <c r="M271" s="11">
        <v>0</v>
      </c>
      <c r="N271" s="49">
        <f t="shared" si="2083"/>
        <v>0</v>
      </c>
      <c r="O271" s="48">
        <v>0</v>
      </c>
      <c r="P271" s="11">
        <v>0</v>
      </c>
      <c r="Q271" s="49">
        <f t="shared" si="2084"/>
        <v>0</v>
      </c>
      <c r="R271" s="80">
        <v>17.63747</v>
      </c>
      <c r="S271" s="11">
        <v>1464.66</v>
      </c>
      <c r="T271" s="49">
        <f t="shared" si="2085"/>
        <v>83042.522538663441</v>
      </c>
      <c r="U271" s="48">
        <v>0</v>
      </c>
      <c r="V271" s="11">
        <v>0</v>
      </c>
      <c r="W271" s="49">
        <f t="shared" si="2086"/>
        <v>0</v>
      </c>
      <c r="X271" s="48">
        <v>0</v>
      </c>
      <c r="Y271" s="11">
        <v>0</v>
      </c>
      <c r="Z271" s="49">
        <f t="shared" si="2087"/>
        <v>0</v>
      </c>
      <c r="AA271" s="48">
        <v>0</v>
      </c>
      <c r="AB271" s="11">
        <v>0</v>
      </c>
      <c r="AC271" s="49">
        <f t="shared" si="2088"/>
        <v>0</v>
      </c>
      <c r="AD271" s="48">
        <v>0</v>
      </c>
      <c r="AE271" s="11">
        <v>0</v>
      </c>
      <c r="AF271" s="49">
        <f t="shared" si="2089"/>
        <v>0</v>
      </c>
      <c r="AG271" s="48">
        <v>0</v>
      </c>
      <c r="AH271" s="11">
        <v>0</v>
      </c>
      <c r="AI271" s="49">
        <f t="shared" si="2090"/>
        <v>0</v>
      </c>
      <c r="AJ271" s="48">
        <v>0</v>
      </c>
      <c r="AK271" s="11">
        <v>0</v>
      </c>
      <c r="AL271" s="49">
        <f t="shared" si="2091"/>
        <v>0</v>
      </c>
      <c r="AM271" s="80">
        <v>17.504999999999999</v>
      </c>
      <c r="AN271" s="11">
        <v>92.289000000000001</v>
      </c>
      <c r="AO271" s="49">
        <f t="shared" si="2092"/>
        <v>5272.1508140531278</v>
      </c>
      <c r="AP271" s="80">
        <v>0.4</v>
      </c>
      <c r="AQ271" s="11">
        <v>1.2</v>
      </c>
      <c r="AR271" s="49">
        <f t="shared" si="2093"/>
        <v>2999.9999999999995</v>
      </c>
      <c r="AS271" s="48">
        <v>0</v>
      </c>
      <c r="AT271" s="11">
        <v>0</v>
      </c>
      <c r="AU271" s="49">
        <f t="shared" si="2094"/>
        <v>0</v>
      </c>
      <c r="AV271" s="48">
        <v>0</v>
      </c>
      <c r="AW271" s="11">
        <v>0</v>
      </c>
      <c r="AX271" s="49">
        <f t="shared" si="2095"/>
        <v>0</v>
      </c>
      <c r="AY271" s="80">
        <v>42.304819999999999</v>
      </c>
      <c r="AZ271" s="11">
        <v>3806.453</v>
      </c>
      <c r="BA271" s="49">
        <f t="shared" si="2096"/>
        <v>89976.81588055451</v>
      </c>
      <c r="BB271" s="48">
        <v>0</v>
      </c>
      <c r="BC271" s="11">
        <v>0</v>
      </c>
      <c r="BD271" s="49">
        <f t="shared" si="2097"/>
        <v>0</v>
      </c>
      <c r="BE271" s="80">
        <v>27.626480000000001</v>
      </c>
      <c r="BF271" s="11">
        <v>3743.7420000000002</v>
      </c>
      <c r="BG271" s="49">
        <f t="shared" si="2098"/>
        <v>135512.81234525717</v>
      </c>
      <c r="BH271" s="48">
        <v>0</v>
      </c>
      <c r="BI271" s="11">
        <v>0</v>
      </c>
      <c r="BJ271" s="49">
        <f t="shared" si="2099"/>
        <v>0</v>
      </c>
      <c r="BK271" s="48">
        <v>0</v>
      </c>
      <c r="BL271" s="11">
        <v>0</v>
      </c>
      <c r="BM271" s="49">
        <f t="shared" si="2100"/>
        <v>0</v>
      </c>
      <c r="BN271" s="48">
        <v>0</v>
      </c>
      <c r="BO271" s="11">
        <v>0</v>
      </c>
      <c r="BP271" s="49">
        <f t="shared" si="2101"/>
        <v>0</v>
      </c>
      <c r="BQ271" s="80">
        <v>26.343970000000002</v>
      </c>
      <c r="BR271" s="11">
        <v>1949.4680000000001</v>
      </c>
      <c r="BS271" s="49">
        <f t="shared" si="2102"/>
        <v>74000.539781969084</v>
      </c>
      <c r="BT271" s="48">
        <v>0</v>
      </c>
      <c r="BU271" s="11">
        <v>0</v>
      </c>
      <c r="BV271" s="49">
        <f t="shared" si="2103"/>
        <v>0</v>
      </c>
      <c r="BW271" s="48">
        <v>0</v>
      </c>
      <c r="BX271" s="11">
        <v>0</v>
      </c>
      <c r="BY271" s="49">
        <f t="shared" si="2104"/>
        <v>0</v>
      </c>
      <c r="BZ271" s="48">
        <v>0</v>
      </c>
      <c r="CA271" s="11">
        <v>0</v>
      </c>
      <c r="CB271" s="49">
        <f t="shared" si="2105"/>
        <v>0</v>
      </c>
      <c r="CC271" s="48">
        <v>0</v>
      </c>
      <c r="CD271" s="11">
        <v>0</v>
      </c>
      <c r="CE271" s="49">
        <f t="shared" si="2106"/>
        <v>0</v>
      </c>
      <c r="CF271" s="48">
        <v>0</v>
      </c>
      <c r="CG271" s="11">
        <v>0</v>
      </c>
      <c r="CH271" s="49">
        <f t="shared" si="2107"/>
        <v>0</v>
      </c>
      <c r="CI271" s="80">
        <v>0.1</v>
      </c>
      <c r="CJ271" s="11">
        <v>25.024000000000001</v>
      </c>
      <c r="CK271" s="49">
        <f t="shared" si="2108"/>
        <v>250240</v>
      </c>
      <c r="CL271" s="48">
        <v>0</v>
      </c>
      <c r="CM271" s="11">
        <v>0</v>
      </c>
      <c r="CN271" s="49">
        <f t="shared" si="2109"/>
        <v>0</v>
      </c>
      <c r="CO271" s="48">
        <v>0</v>
      </c>
      <c r="CP271" s="11">
        <v>0</v>
      </c>
      <c r="CQ271" s="49">
        <f t="shared" si="2110"/>
        <v>0</v>
      </c>
      <c r="CR271" s="48">
        <v>0</v>
      </c>
      <c r="CS271" s="11">
        <v>0</v>
      </c>
      <c r="CT271" s="49">
        <f t="shared" si="2111"/>
        <v>0</v>
      </c>
      <c r="CU271" s="80">
        <v>20.517790000000002</v>
      </c>
      <c r="CV271" s="11">
        <v>2909.2530000000002</v>
      </c>
      <c r="CW271" s="49">
        <f t="shared" si="2112"/>
        <v>141791.73293030099</v>
      </c>
      <c r="CX271" s="48">
        <v>0</v>
      </c>
      <c r="CY271" s="11">
        <v>0</v>
      </c>
      <c r="CZ271" s="49">
        <f t="shared" si="2113"/>
        <v>0</v>
      </c>
      <c r="DA271" s="48">
        <v>0</v>
      </c>
      <c r="DB271" s="11">
        <v>0</v>
      </c>
      <c r="DC271" s="49">
        <f t="shared" si="2114"/>
        <v>0</v>
      </c>
      <c r="DD271" s="48">
        <v>0</v>
      </c>
      <c r="DE271" s="11">
        <v>0</v>
      </c>
      <c r="DF271" s="49">
        <f t="shared" si="2115"/>
        <v>0</v>
      </c>
      <c r="DG271" s="48">
        <v>0</v>
      </c>
      <c r="DH271" s="11">
        <v>0</v>
      </c>
      <c r="DI271" s="49">
        <f t="shared" si="2116"/>
        <v>0</v>
      </c>
      <c r="DJ271" s="48">
        <v>0</v>
      </c>
      <c r="DK271" s="11">
        <v>0</v>
      </c>
      <c r="DL271" s="49">
        <f t="shared" si="2117"/>
        <v>0</v>
      </c>
      <c r="DM271" s="48">
        <v>0</v>
      </c>
      <c r="DN271" s="11">
        <v>0</v>
      </c>
      <c r="DO271" s="49">
        <f t="shared" si="2118"/>
        <v>0</v>
      </c>
      <c r="DP271" s="48">
        <v>0</v>
      </c>
      <c r="DQ271" s="11">
        <v>0</v>
      </c>
      <c r="DR271" s="49">
        <f t="shared" si="2119"/>
        <v>0</v>
      </c>
      <c r="DS271" s="48">
        <v>0</v>
      </c>
      <c r="DT271" s="11">
        <v>0</v>
      </c>
      <c r="DU271" s="49">
        <f t="shared" si="2120"/>
        <v>0</v>
      </c>
      <c r="DV271" s="48">
        <v>0</v>
      </c>
      <c r="DW271" s="11">
        <v>0</v>
      </c>
      <c r="DX271" s="49">
        <f t="shared" si="2121"/>
        <v>0</v>
      </c>
      <c r="DY271" s="48">
        <v>0</v>
      </c>
      <c r="DZ271" s="11">
        <v>0</v>
      </c>
      <c r="EA271" s="49">
        <f t="shared" si="2122"/>
        <v>0</v>
      </c>
      <c r="EB271" s="48">
        <v>0</v>
      </c>
      <c r="EC271" s="11">
        <v>0</v>
      </c>
      <c r="ED271" s="49">
        <f t="shared" si="2123"/>
        <v>0</v>
      </c>
      <c r="EE271" s="48">
        <v>0</v>
      </c>
      <c r="EF271" s="11">
        <v>0</v>
      </c>
      <c r="EG271" s="49">
        <f t="shared" si="2124"/>
        <v>0</v>
      </c>
      <c r="EH271" s="48">
        <v>0</v>
      </c>
      <c r="EI271" s="11">
        <v>0</v>
      </c>
      <c r="EJ271" s="49">
        <f t="shared" si="2125"/>
        <v>0</v>
      </c>
      <c r="EK271" s="48">
        <v>0</v>
      </c>
      <c r="EL271" s="11">
        <v>0</v>
      </c>
      <c r="EM271" s="49">
        <f t="shared" si="2126"/>
        <v>0</v>
      </c>
      <c r="EN271" s="80">
        <v>0.23358999999999999</v>
      </c>
      <c r="EO271" s="11">
        <v>25.702000000000002</v>
      </c>
      <c r="EP271" s="49">
        <f t="shared" si="2127"/>
        <v>110030.39513677813</v>
      </c>
      <c r="EQ271" s="80">
        <v>60.878980000000006</v>
      </c>
      <c r="ER271" s="11">
        <v>5751.7079999999996</v>
      </c>
      <c r="ES271" s="49">
        <f t="shared" si="2128"/>
        <v>94477.732708399504</v>
      </c>
      <c r="ET271" s="48">
        <v>0</v>
      </c>
      <c r="EU271" s="11">
        <v>0</v>
      </c>
      <c r="EV271" s="49">
        <f t="shared" si="2129"/>
        <v>0</v>
      </c>
      <c r="EW271" s="48">
        <v>0</v>
      </c>
      <c r="EX271" s="11">
        <v>0</v>
      </c>
      <c r="EY271" s="49">
        <f t="shared" si="2130"/>
        <v>0</v>
      </c>
      <c r="EZ271" s="48">
        <v>0</v>
      </c>
      <c r="FA271" s="11">
        <v>0</v>
      </c>
      <c r="FB271" s="49">
        <f t="shared" si="2131"/>
        <v>0</v>
      </c>
      <c r="FC271" s="48">
        <v>0</v>
      </c>
      <c r="FD271" s="11">
        <v>0</v>
      </c>
      <c r="FE271" s="49">
        <f t="shared" si="2132"/>
        <v>0</v>
      </c>
      <c r="FF271" s="48">
        <v>0</v>
      </c>
      <c r="FG271" s="11">
        <v>0</v>
      </c>
      <c r="FH271" s="49">
        <f t="shared" si="2133"/>
        <v>0</v>
      </c>
      <c r="FI271" s="48">
        <v>0</v>
      </c>
      <c r="FJ271" s="11">
        <v>0</v>
      </c>
      <c r="FK271" s="49">
        <f t="shared" si="2134"/>
        <v>0</v>
      </c>
      <c r="FL271" s="48">
        <v>0</v>
      </c>
      <c r="FM271" s="11">
        <v>0</v>
      </c>
      <c r="FN271" s="49">
        <f t="shared" si="2135"/>
        <v>0</v>
      </c>
      <c r="FO271" s="80">
        <v>0.5</v>
      </c>
      <c r="FP271" s="11">
        <v>644.39300000000003</v>
      </c>
      <c r="FQ271" s="49">
        <f t="shared" si="2136"/>
        <v>1288786</v>
      </c>
      <c r="FR271" s="48">
        <v>0</v>
      </c>
      <c r="FS271" s="11">
        <v>0</v>
      </c>
      <c r="FT271" s="49">
        <f t="shared" si="2137"/>
        <v>0</v>
      </c>
      <c r="FU271" s="48">
        <v>0</v>
      </c>
      <c r="FV271" s="11">
        <v>0</v>
      </c>
      <c r="FW271" s="49">
        <f t="shared" si="2138"/>
        <v>0</v>
      </c>
      <c r="FX271" s="48">
        <v>0</v>
      </c>
      <c r="FY271" s="11">
        <v>0</v>
      </c>
      <c r="FZ271" s="49">
        <f t="shared" si="2139"/>
        <v>0</v>
      </c>
      <c r="GA271" s="48">
        <v>0</v>
      </c>
      <c r="GB271" s="11">
        <v>0</v>
      </c>
      <c r="GC271" s="49">
        <f t="shared" si="2140"/>
        <v>0</v>
      </c>
      <c r="GD271" s="80">
        <v>104.1726</v>
      </c>
      <c r="GE271" s="11">
        <v>12577.636</v>
      </c>
      <c r="GF271" s="49">
        <f t="shared" si="2141"/>
        <v>120738.42833912181</v>
      </c>
      <c r="GG271" s="48">
        <v>0</v>
      </c>
      <c r="GH271" s="11">
        <v>0</v>
      </c>
      <c r="GI271" s="49">
        <f t="shared" si="2142"/>
        <v>0</v>
      </c>
      <c r="GJ271" s="48">
        <v>0</v>
      </c>
      <c r="GK271" s="11">
        <v>0</v>
      </c>
      <c r="GL271" s="49">
        <f t="shared" si="2143"/>
        <v>0</v>
      </c>
      <c r="GM271" s="80">
        <v>47.676490000000001</v>
      </c>
      <c r="GN271" s="11">
        <v>8828.6440000000002</v>
      </c>
      <c r="GO271" s="49">
        <f t="shared" si="2144"/>
        <v>185178.1454549192</v>
      </c>
      <c r="GP271" s="48">
        <v>0</v>
      </c>
      <c r="GQ271" s="11">
        <v>0</v>
      </c>
      <c r="GR271" s="49">
        <f t="shared" si="2145"/>
        <v>0</v>
      </c>
      <c r="GS271" s="48">
        <v>0</v>
      </c>
      <c r="GT271" s="11">
        <v>0</v>
      </c>
      <c r="GU271" s="49">
        <f t="shared" si="2146"/>
        <v>0</v>
      </c>
      <c r="GV271" s="48">
        <v>0</v>
      </c>
      <c r="GW271" s="11">
        <v>0</v>
      </c>
      <c r="GX271" s="49">
        <f t="shared" si="2147"/>
        <v>0</v>
      </c>
      <c r="GY271" s="48">
        <v>0</v>
      </c>
      <c r="GZ271" s="11">
        <v>0</v>
      </c>
      <c r="HA271" s="49">
        <f t="shared" si="2148"/>
        <v>0</v>
      </c>
      <c r="HB271" s="48">
        <v>0</v>
      </c>
      <c r="HC271" s="11">
        <v>0</v>
      </c>
      <c r="HD271" s="49">
        <f t="shared" si="2149"/>
        <v>0</v>
      </c>
      <c r="HE271" s="48">
        <v>0</v>
      </c>
      <c r="HF271" s="11">
        <v>0</v>
      </c>
      <c r="HG271" s="49">
        <f t="shared" si="2150"/>
        <v>0</v>
      </c>
      <c r="HH271" s="48">
        <v>0</v>
      </c>
      <c r="HI271" s="11">
        <v>0</v>
      </c>
      <c r="HJ271" s="49">
        <f t="shared" si="2151"/>
        <v>0</v>
      </c>
      <c r="HK271" s="48">
        <v>0</v>
      </c>
      <c r="HL271" s="11">
        <v>0</v>
      </c>
      <c r="HM271" s="49">
        <f t="shared" si="2152"/>
        <v>0</v>
      </c>
      <c r="HN271" s="48">
        <v>0</v>
      </c>
      <c r="HO271" s="11">
        <v>0</v>
      </c>
      <c r="HP271" s="49">
        <f t="shared" si="2153"/>
        <v>0</v>
      </c>
      <c r="HQ271" s="48">
        <v>0</v>
      </c>
      <c r="HR271" s="11">
        <v>0</v>
      </c>
      <c r="HS271" s="49">
        <f t="shared" si="2154"/>
        <v>0</v>
      </c>
      <c r="HT271" s="48">
        <v>0</v>
      </c>
      <c r="HU271" s="11">
        <v>0</v>
      </c>
      <c r="HV271" s="49">
        <f t="shared" si="2155"/>
        <v>0</v>
      </c>
      <c r="HW271" s="80">
        <v>1E-3</v>
      </c>
      <c r="HX271" s="11">
        <v>1.1830000000000001</v>
      </c>
      <c r="HY271" s="49">
        <f t="shared" si="2156"/>
        <v>1183000</v>
      </c>
      <c r="HZ271" s="80">
        <v>1E-3</v>
      </c>
      <c r="IA271" s="11">
        <v>2.8000000000000001E-2</v>
      </c>
      <c r="IB271" s="49">
        <f t="shared" si="2157"/>
        <v>28000</v>
      </c>
      <c r="IC271" s="48">
        <v>0</v>
      </c>
      <c r="ID271" s="11">
        <v>0</v>
      </c>
      <c r="IE271" s="49">
        <f t="shared" si="2158"/>
        <v>0</v>
      </c>
      <c r="IF271" s="48">
        <v>0</v>
      </c>
      <c r="IG271" s="11">
        <v>0</v>
      </c>
      <c r="IH271" s="49">
        <f t="shared" si="2159"/>
        <v>0</v>
      </c>
      <c r="II271" s="48">
        <v>0</v>
      </c>
      <c r="IJ271" s="11">
        <v>0</v>
      </c>
      <c r="IK271" s="49">
        <f t="shared" si="2160"/>
        <v>0</v>
      </c>
      <c r="IL271" s="48">
        <v>0</v>
      </c>
      <c r="IM271" s="11">
        <v>0</v>
      </c>
      <c r="IN271" s="49">
        <f t="shared" si="2161"/>
        <v>0</v>
      </c>
      <c r="IO271" s="48"/>
      <c r="IP271" s="11"/>
      <c r="IQ271" s="49"/>
      <c r="IR271" s="48">
        <v>0</v>
      </c>
      <c r="IS271" s="11">
        <v>0</v>
      </c>
      <c r="IT271" s="49">
        <f t="shared" si="2162"/>
        <v>0</v>
      </c>
      <c r="IU271" s="10">
        <f t="shared" si="2164"/>
        <v>365.89918999999998</v>
      </c>
      <c r="IV271" s="15">
        <f t="shared" si="2165"/>
        <v>41821.382999999994</v>
      </c>
    </row>
    <row r="272" spans="1:256" x14ac:dyDescent="0.3">
      <c r="A272" s="64">
        <v>2024</v>
      </c>
      <c r="B272" s="65" t="s">
        <v>11</v>
      </c>
      <c r="C272" s="48">
        <v>0</v>
      </c>
      <c r="D272" s="11">
        <v>0</v>
      </c>
      <c r="E272" s="49">
        <f t="shared" si="2166"/>
        <v>0</v>
      </c>
      <c r="F272" s="48">
        <v>0</v>
      </c>
      <c r="G272" s="11">
        <v>0</v>
      </c>
      <c r="H272" s="49">
        <f t="shared" si="2081"/>
        <v>0</v>
      </c>
      <c r="I272" s="48">
        <v>0</v>
      </c>
      <c r="J272" s="11">
        <v>0</v>
      </c>
      <c r="K272" s="49">
        <f t="shared" si="2082"/>
        <v>0</v>
      </c>
      <c r="L272" s="48">
        <v>0</v>
      </c>
      <c r="M272" s="11">
        <v>0</v>
      </c>
      <c r="N272" s="49">
        <f t="shared" si="2083"/>
        <v>0</v>
      </c>
      <c r="O272" s="48">
        <v>0</v>
      </c>
      <c r="P272" s="11">
        <v>0</v>
      </c>
      <c r="Q272" s="49">
        <f t="shared" si="2084"/>
        <v>0</v>
      </c>
      <c r="R272" s="80">
        <v>21.778490000000001</v>
      </c>
      <c r="S272" s="84">
        <v>1497.731</v>
      </c>
      <c r="T272" s="49">
        <f t="shared" si="2085"/>
        <v>68771.113148799574</v>
      </c>
      <c r="U272" s="48">
        <v>0</v>
      </c>
      <c r="V272" s="11">
        <v>0</v>
      </c>
      <c r="W272" s="49">
        <f t="shared" si="2086"/>
        <v>0</v>
      </c>
      <c r="X272" s="80">
        <v>49.3</v>
      </c>
      <c r="Y272" s="84">
        <v>2031.9490000000001</v>
      </c>
      <c r="Z272" s="49">
        <f t="shared" si="2087"/>
        <v>41216.004056795136</v>
      </c>
      <c r="AA272" s="48">
        <v>0</v>
      </c>
      <c r="AB272" s="11">
        <v>0</v>
      </c>
      <c r="AC272" s="49">
        <f t="shared" si="2088"/>
        <v>0</v>
      </c>
      <c r="AD272" s="48">
        <v>0</v>
      </c>
      <c r="AE272" s="11">
        <v>0</v>
      </c>
      <c r="AF272" s="49">
        <f t="shared" si="2089"/>
        <v>0</v>
      </c>
      <c r="AG272" s="48">
        <v>0</v>
      </c>
      <c r="AH272" s="11">
        <v>0</v>
      </c>
      <c r="AI272" s="49">
        <f t="shared" si="2090"/>
        <v>0</v>
      </c>
      <c r="AJ272" s="48">
        <v>0</v>
      </c>
      <c r="AK272" s="11">
        <v>0</v>
      </c>
      <c r="AL272" s="49">
        <f t="shared" si="2091"/>
        <v>0</v>
      </c>
      <c r="AM272" s="80">
        <v>23.535</v>
      </c>
      <c r="AN272" s="84">
        <v>123.209</v>
      </c>
      <c r="AO272" s="49">
        <f t="shared" si="2092"/>
        <v>5235.1391544508178</v>
      </c>
      <c r="AP272" s="48">
        <v>0</v>
      </c>
      <c r="AQ272" s="11">
        <v>0</v>
      </c>
      <c r="AR272" s="49">
        <f t="shared" si="2093"/>
        <v>0</v>
      </c>
      <c r="AS272" s="48">
        <v>0</v>
      </c>
      <c r="AT272" s="11">
        <v>0</v>
      </c>
      <c r="AU272" s="49">
        <f t="shared" si="2094"/>
        <v>0</v>
      </c>
      <c r="AV272" s="48">
        <v>0</v>
      </c>
      <c r="AW272" s="11">
        <v>0</v>
      </c>
      <c r="AX272" s="49">
        <f t="shared" si="2095"/>
        <v>0</v>
      </c>
      <c r="AY272" s="80">
        <v>43.367400000000004</v>
      </c>
      <c r="AZ272" s="84">
        <v>6746.1419999999998</v>
      </c>
      <c r="BA272" s="49">
        <f t="shared" si="2096"/>
        <v>155557.90755267779</v>
      </c>
      <c r="BB272" s="48">
        <v>0</v>
      </c>
      <c r="BC272" s="11">
        <v>0</v>
      </c>
      <c r="BD272" s="49">
        <f t="shared" si="2097"/>
        <v>0</v>
      </c>
      <c r="BE272" s="80">
        <v>27.897599999999997</v>
      </c>
      <c r="BF272" s="84">
        <v>4355.3810000000003</v>
      </c>
      <c r="BG272" s="49">
        <f t="shared" si="2098"/>
        <v>156120.27557926133</v>
      </c>
      <c r="BH272" s="48">
        <v>0</v>
      </c>
      <c r="BI272" s="11">
        <v>0</v>
      </c>
      <c r="BJ272" s="49">
        <f t="shared" si="2099"/>
        <v>0</v>
      </c>
      <c r="BK272" s="80">
        <v>29.038400000000003</v>
      </c>
      <c r="BL272" s="84">
        <v>5664.2610000000004</v>
      </c>
      <c r="BM272" s="49">
        <f t="shared" si="2100"/>
        <v>195061.05708303489</v>
      </c>
      <c r="BN272" s="48">
        <v>0</v>
      </c>
      <c r="BO272" s="11">
        <v>0</v>
      </c>
      <c r="BP272" s="49">
        <f t="shared" si="2101"/>
        <v>0</v>
      </c>
      <c r="BQ272" s="80">
        <v>65.082790000000003</v>
      </c>
      <c r="BR272" s="84">
        <v>4965.2939999999999</v>
      </c>
      <c r="BS272" s="49">
        <f t="shared" si="2102"/>
        <v>76291.965971342041</v>
      </c>
      <c r="BT272" s="48">
        <v>0</v>
      </c>
      <c r="BU272" s="11">
        <v>0</v>
      </c>
      <c r="BV272" s="49">
        <f t="shared" si="2103"/>
        <v>0</v>
      </c>
      <c r="BW272" s="48">
        <v>0</v>
      </c>
      <c r="BX272" s="11">
        <v>0</v>
      </c>
      <c r="BY272" s="49">
        <f t="shared" si="2104"/>
        <v>0</v>
      </c>
      <c r="BZ272" s="48">
        <v>0</v>
      </c>
      <c r="CA272" s="11">
        <v>0</v>
      </c>
      <c r="CB272" s="49">
        <f t="shared" si="2105"/>
        <v>0</v>
      </c>
      <c r="CC272" s="48">
        <v>0</v>
      </c>
      <c r="CD272" s="11">
        <v>0</v>
      </c>
      <c r="CE272" s="49">
        <f t="shared" si="2106"/>
        <v>0</v>
      </c>
      <c r="CF272" s="80">
        <v>0.87805</v>
      </c>
      <c r="CG272" s="84">
        <v>289.09699999999998</v>
      </c>
      <c r="CH272" s="49">
        <f t="shared" si="2107"/>
        <v>329248.90382096689</v>
      </c>
      <c r="CI272" s="80">
        <v>0.502</v>
      </c>
      <c r="CJ272" s="84">
        <v>22.087</v>
      </c>
      <c r="CK272" s="49">
        <f t="shared" si="2108"/>
        <v>43998.007968127487</v>
      </c>
      <c r="CL272" s="48">
        <v>0</v>
      </c>
      <c r="CM272" s="11">
        <v>0</v>
      </c>
      <c r="CN272" s="49">
        <f t="shared" si="2109"/>
        <v>0</v>
      </c>
      <c r="CO272" s="48">
        <v>0</v>
      </c>
      <c r="CP272" s="11">
        <v>0</v>
      </c>
      <c r="CQ272" s="49">
        <f t="shared" si="2110"/>
        <v>0</v>
      </c>
      <c r="CR272" s="48">
        <v>0</v>
      </c>
      <c r="CS272" s="11">
        <v>0</v>
      </c>
      <c r="CT272" s="49">
        <f t="shared" si="2111"/>
        <v>0</v>
      </c>
      <c r="CU272" s="80">
        <v>8.6103500000000004</v>
      </c>
      <c r="CV272" s="84">
        <v>1264.9960000000001</v>
      </c>
      <c r="CW272" s="49">
        <f t="shared" si="2112"/>
        <v>146915.74674664793</v>
      </c>
      <c r="CX272" s="48">
        <v>0</v>
      </c>
      <c r="CY272" s="11">
        <v>0</v>
      </c>
      <c r="CZ272" s="49">
        <f t="shared" si="2113"/>
        <v>0</v>
      </c>
      <c r="DA272" s="48">
        <v>0</v>
      </c>
      <c r="DB272" s="11">
        <v>0</v>
      </c>
      <c r="DC272" s="49">
        <f t="shared" si="2114"/>
        <v>0</v>
      </c>
      <c r="DD272" s="48">
        <v>0</v>
      </c>
      <c r="DE272" s="11">
        <v>0</v>
      </c>
      <c r="DF272" s="49">
        <f t="shared" si="2115"/>
        <v>0</v>
      </c>
      <c r="DG272" s="48">
        <v>0</v>
      </c>
      <c r="DH272" s="11">
        <v>0</v>
      </c>
      <c r="DI272" s="49">
        <f t="shared" si="2116"/>
        <v>0</v>
      </c>
      <c r="DJ272" s="48">
        <v>0</v>
      </c>
      <c r="DK272" s="11">
        <v>0</v>
      </c>
      <c r="DL272" s="49">
        <f t="shared" si="2117"/>
        <v>0</v>
      </c>
      <c r="DM272" s="48">
        <v>0</v>
      </c>
      <c r="DN272" s="11">
        <v>0</v>
      </c>
      <c r="DO272" s="49">
        <f t="shared" si="2118"/>
        <v>0</v>
      </c>
      <c r="DP272" s="48">
        <v>0</v>
      </c>
      <c r="DQ272" s="11">
        <v>0</v>
      </c>
      <c r="DR272" s="49">
        <f t="shared" si="2119"/>
        <v>0</v>
      </c>
      <c r="DS272" s="48">
        <v>0</v>
      </c>
      <c r="DT272" s="11">
        <v>0</v>
      </c>
      <c r="DU272" s="49">
        <f t="shared" si="2120"/>
        <v>0</v>
      </c>
      <c r="DV272" s="80">
        <v>1.0999999999999999E-2</v>
      </c>
      <c r="DW272" s="84">
        <v>1.333</v>
      </c>
      <c r="DX272" s="49">
        <f t="shared" si="2121"/>
        <v>121181.81818181819</v>
      </c>
      <c r="DY272" s="48">
        <v>0</v>
      </c>
      <c r="DZ272" s="11">
        <v>0</v>
      </c>
      <c r="EA272" s="49">
        <f t="shared" si="2122"/>
        <v>0</v>
      </c>
      <c r="EB272" s="48">
        <v>0</v>
      </c>
      <c r="EC272" s="11">
        <v>0</v>
      </c>
      <c r="ED272" s="49">
        <f t="shared" si="2123"/>
        <v>0</v>
      </c>
      <c r="EE272" s="48">
        <v>0</v>
      </c>
      <c r="EF272" s="11">
        <v>0</v>
      </c>
      <c r="EG272" s="49">
        <f t="shared" si="2124"/>
        <v>0</v>
      </c>
      <c r="EH272" s="48">
        <v>0</v>
      </c>
      <c r="EI272" s="11">
        <v>0</v>
      </c>
      <c r="EJ272" s="49">
        <f t="shared" si="2125"/>
        <v>0</v>
      </c>
      <c r="EK272" s="48">
        <v>0</v>
      </c>
      <c r="EL272" s="11">
        <v>0</v>
      </c>
      <c r="EM272" s="49">
        <f t="shared" si="2126"/>
        <v>0</v>
      </c>
      <c r="EN272" s="80">
        <v>7.0760000000000003E-2</v>
      </c>
      <c r="EO272" s="84">
        <v>8.2910000000000004</v>
      </c>
      <c r="EP272" s="49">
        <f t="shared" si="2127"/>
        <v>117170.71791972866</v>
      </c>
      <c r="EQ272" s="80">
        <v>30.242000000000001</v>
      </c>
      <c r="ER272" s="84">
        <v>2623.5320000000002</v>
      </c>
      <c r="ES272" s="49">
        <f t="shared" si="2128"/>
        <v>86751.273063950808</v>
      </c>
      <c r="ET272" s="48">
        <v>0</v>
      </c>
      <c r="EU272" s="11">
        <v>0</v>
      </c>
      <c r="EV272" s="49">
        <f t="shared" si="2129"/>
        <v>0</v>
      </c>
      <c r="EW272" s="48">
        <v>0</v>
      </c>
      <c r="EX272" s="11">
        <v>0</v>
      </c>
      <c r="EY272" s="49">
        <f t="shared" si="2130"/>
        <v>0</v>
      </c>
      <c r="EZ272" s="48">
        <v>0</v>
      </c>
      <c r="FA272" s="11">
        <v>0</v>
      </c>
      <c r="FB272" s="49">
        <f t="shared" si="2131"/>
        <v>0</v>
      </c>
      <c r="FC272" s="48">
        <v>0</v>
      </c>
      <c r="FD272" s="11">
        <v>0</v>
      </c>
      <c r="FE272" s="49">
        <f t="shared" si="2132"/>
        <v>0</v>
      </c>
      <c r="FF272" s="48">
        <v>0</v>
      </c>
      <c r="FG272" s="11">
        <v>0</v>
      </c>
      <c r="FH272" s="49">
        <f t="shared" si="2133"/>
        <v>0</v>
      </c>
      <c r="FI272" s="48">
        <v>0</v>
      </c>
      <c r="FJ272" s="11">
        <v>0</v>
      </c>
      <c r="FK272" s="49">
        <f t="shared" si="2134"/>
        <v>0</v>
      </c>
      <c r="FL272" s="48">
        <v>0</v>
      </c>
      <c r="FM272" s="11">
        <v>0</v>
      </c>
      <c r="FN272" s="49">
        <f t="shared" si="2135"/>
        <v>0</v>
      </c>
      <c r="FO272" s="48">
        <v>0</v>
      </c>
      <c r="FP272" s="11">
        <v>0</v>
      </c>
      <c r="FQ272" s="49">
        <f t="shared" si="2136"/>
        <v>0</v>
      </c>
      <c r="FR272" s="48">
        <v>0</v>
      </c>
      <c r="FS272" s="11">
        <v>0</v>
      </c>
      <c r="FT272" s="49">
        <f t="shared" si="2137"/>
        <v>0</v>
      </c>
      <c r="FU272" s="48">
        <v>0</v>
      </c>
      <c r="FV272" s="11">
        <v>0</v>
      </c>
      <c r="FW272" s="49">
        <f t="shared" si="2138"/>
        <v>0</v>
      </c>
      <c r="FX272" s="48">
        <v>0</v>
      </c>
      <c r="FY272" s="11">
        <v>0</v>
      </c>
      <c r="FZ272" s="49">
        <f t="shared" si="2139"/>
        <v>0</v>
      </c>
      <c r="GA272" s="48">
        <v>0</v>
      </c>
      <c r="GB272" s="11">
        <v>0</v>
      </c>
      <c r="GC272" s="49">
        <f t="shared" si="2140"/>
        <v>0</v>
      </c>
      <c r="GD272" s="80">
        <v>22.732800000000001</v>
      </c>
      <c r="GE272" s="84">
        <v>4307.6760000000004</v>
      </c>
      <c r="GF272" s="49">
        <f t="shared" si="2141"/>
        <v>189491.65962837837</v>
      </c>
      <c r="GG272" s="48">
        <v>0</v>
      </c>
      <c r="GH272" s="11">
        <v>0</v>
      </c>
      <c r="GI272" s="49">
        <f t="shared" si="2142"/>
        <v>0</v>
      </c>
      <c r="GJ272" s="48">
        <v>0</v>
      </c>
      <c r="GK272" s="11">
        <v>0</v>
      </c>
      <c r="GL272" s="49">
        <f t="shared" si="2143"/>
        <v>0</v>
      </c>
      <c r="GM272" s="48">
        <v>0</v>
      </c>
      <c r="GN272" s="11">
        <v>0</v>
      </c>
      <c r="GO272" s="49">
        <f t="shared" si="2144"/>
        <v>0</v>
      </c>
      <c r="GP272" s="48">
        <v>0</v>
      </c>
      <c r="GQ272" s="11">
        <v>0</v>
      </c>
      <c r="GR272" s="49">
        <f t="shared" si="2145"/>
        <v>0</v>
      </c>
      <c r="GS272" s="48">
        <v>0</v>
      </c>
      <c r="GT272" s="11">
        <v>0</v>
      </c>
      <c r="GU272" s="49">
        <f t="shared" si="2146"/>
        <v>0</v>
      </c>
      <c r="GV272" s="48">
        <v>0</v>
      </c>
      <c r="GW272" s="11">
        <v>0</v>
      </c>
      <c r="GX272" s="49">
        <f t="shared" si="2147"/>
        <v>0</v>
      </c>
      <c r="GY272" s="80">
        <v>4.5599999999999996</v>
      </c>
      <c r="GZ272" s="84">
        <v>26.856999999999999</v>
      </c>
      <c r="HA272" s="49">
        <f t="shared" si="2148"/>
        <v>5889.6929824561403</v>
      </c>
      <c r="HB272" s="48">
        <v>0</v>
      </c>
      <c r="HC272" s="11">
        <v>0</v>
      </c>
      <c r="HD272" s="49">
        <f t="shared" si="2149"/>
        <v>0</v>
      </c>
      <c r="HE272" s="80">
        <v>0.09</v>
      </c>
      <c r="HF272" s="84">
        <v>41.308</v>
      </c>
      <c r="HG272" s="49">
        <f t="shared" si="2150"/>
        <v>458977.77777777781</v>
      </c>
      <c r="HH272" s="48">
        <v>0</v>
      </c>
      <c r="HI272" s="11">
        <v>0</v>
      </c>
      <c r="HJ272" s="49">
        <f t="shared" si="2151"/>
        <v>0</v>
      </c>
      <c r="HK272" s="48">
        <v>0</v>
      </c>
      <c r="HL272" s="11">
        <v>0</v>
      </c>
      <c r="HM272" s="49">
        <f t="shared" si="2152"/>
        <v>0</v>
      </c>
      <c r="HN272" s="48">
        <v>0</v>
      </c>
      <c r="HO272" s="11">
        <v>0</v>
      </c>
      <c r="HP272" s="49">
        <f t="shared" si="2153"/>
        <v>0</v>
      </c>
      <c r="HQ272" s="48">
        <v>0</v>
      </c>
      <c r="HR272" s="11">
        <v>0</v>
      </c>
      <c r="HS272" s="49">
        <f t="shared" si="2154"/>
        <v>0</v>
      </c>
      <c r="HT272" s="80">
        <v>18</v>
      </c>
      <c r="HU272" s="84">
        <v>2807.049</v>
      </c>
      <c r="HV272" s="49">
        <f t="shared" si="2155"/>
        <v>155947.16666666669</v>
      </c>
      <c r="HW272" s="80">
        <v>0.99547000000000008</v>
      </c>
      <c r="HX272" s="84">
        <v>1266.125</v>
      </c>
      <c r="HY272" s="49">
        <f t="shared" si="2156"/>
        <v>1271886.6465086841</v>
      </c>
      <c r="HZ272" s="48">
        <v>0</v>
      </c>
      <c r="IA272" s="11">
        <v>0</v>
      </c>
      <c r="IB272" s="49">
        <f t="shared" si="2157"/>
        <v>0</v>
      </c>
      <c r="IC272" s="48">
        <v>0</v>
      </c>
      <c r="ID272" s="11">
        <v>0</v>
      </c>
      <c r="IE272" s="49">
        <f t="shared" si="2158"/>
        <v>0</v>
      </c>
      <c r="IF272" s="48">
        <v>0</v>
      </c>
      <c r="IG272" s="11">
        <v>0</v>
      </c>
      <c r="IH272" s="49">
        <f t="shared" si="2159"/>
        <v>0</v>
      </c>
      <c r="II272" s="48">
        <v>0</v>
      </c>
      <c r="IJ272" s="11">
        <v>0</v>
      </c>
      <c r="IK272" s="49">
        <f t="shared" si="2160"/>
        <v>0</v>
      </c>
      <c r="IL272" s="48">
        <v>0</v>
      </c>
      <c r="IM272" s="11">
        <v>0</v>
      </c>
      <c r="IN272" s="49">
        <f t="shared" si="2161"/>
        <v>0</v>
      </c>
      <c r="IO272" s="48"/>
      <c r="IP272" s="11"/>
      <c r="IQ272" s="49"/>
      <c r="IR272" s="48">
        <v>0</v>
      </c>
      <c r="IS272" s="11">
        <v>0</v>
      </c>
      <c r="IT272" s="49">
        <f t="shared" si="2162"/>
        <v>0</v>
      </c>
      <c r="IU272" s="10">
        <f t="shared" si="2164"/>
        <v>346.69211000000001</v>
      </c>
      <c r="IV272" s="15">
        <f t="shared" si="2165"/>
        <v>38042.318000000007</v>
      </c>
    </row>
    <row r="273" spans="1:256" x14ac:dyDescent="0.3">
      <c r="A273" s="64">
        <v>2024</v>
      </c>
      <c r="B273" s="65" t="s">
        <v>12</v>
      </c>
      <c r="C273" s="48">
        <v>0</v>
      </c>
      <c r="D273" s="11">
        <v>0</v>
      </c>
      <c r="E273" s="49">
        <f t="shared" si="2166"/>
        <v>0</v>
      </c>
      <c r="F273" s="48">
        <v>0</v>
      </c>
      <c r="G273" s="11">
        <v>0</v>
      </c>
      <c r="H273" s="49">
        <f t="shared" si="2081"/>
        <v>0</v>
      </c>
      <c r="I273" s="48">
        <v>0</v>
      </c>
      <c r="J273" s="11">
        <v>0</v>
      </c>
      <c r="K273" s="49">
        <f t="shared" si="2082"/>
        <v>0</v>
      </c>
      <c r="L273" s="48">
        <v>0</v>
      </c>
      <c r="M273" s="11">
        <v>0</v>
      </c>
      <c r="N273" s="49">
        <f t="shared" si="2083"/>
        <v>0</v>
      </c>
      <c r="O273" s="48">
        <v>0</v>
      </c>
      <c r="P273" s="11">
        <v>0</v>
      </c>
      <c r="Q273" s="49">
        <f t="shared" si="2084"/>
        <v>0</v>
      </c>
      <c r="R273" s="80">
        <v>23.662380000000002</v>
      </c>
      <c r="S273" s="11">
        <v>1518.0509999999999</v>
      </c>
      <c r="T273" s="49">
        <f t="shared" si="2085"/>
        <v>64154.620118517232</v>
      </c>
      <c r="U273" s="48">
        <v>0</v>
      </c>
      <c r="V273" s="11">
        <v>0</v>
      </c>
      <c r="W273" s="49">
        <f t="shared" si="2086"/>
        <v>0</v>
      </c>
      <c r="X273" s="80">
        <v>2.7294</v>
      </c>
      <c r="Y273" s="11">
        <v>373.78399999999999</v>
      </c>
      <c r="Z273" s="49">
        <f t="shared" si="2087"/>
        <v>136947.31442807944</v>
      </c>
      <c r="AA273" s="48">
        <v>0</v>
      </c>
      <c r="AB273" s="11">
        <v>0</v>
      </c>
      <c r="AC273" s="49">
        <f t="shared" si="2088"/>
        <v>0</v>
      </c>
      <c r="AD273" s="48">
        <v>0</v>
      </c>
      <c r="AE273" s="11">
        <v>0</v>
      </c>
      <c r="AF273" s="49">
        <f t="shared" si="2089"/>
        <v>0</v>
      </c>
      <c r="AG273" s="48">
        <v>0</v>
      </c>
      <c r="AH273" s="11">
        <v>0</v>
      </c>
      <c r="AI273" s="49">
        <f t="shared" si="2090"/>
        <v>0</v>
      </c>
      <c r="AJ273" s="48">
        <v>0</v>
      </c>
      <c r="AK273" s="11">
        <v>0</v>
      </c>
      <c r="AL273" s="49">
        <f t="shared" si="2091"/>
        <v>0</v>
      </c>
      <c r="AM273" s="80">
        <v>7.8E-2</v>
      </c>
      <c r="AN273" s="11">
        <v>29.654</v>
      </c>
      <c r="AO273" s="49">
        <f t="shared" si="2092"/>
        <v>380179.48717948719</v>
      </c>
      <c r="AP273" s="80">
        <v>0.61</v>
      </c>
      <c r="AQ273" s="11">
        <v>1.9</v>
      </c>
      <c r="AR273" s="49">
        <f t="shared" si="2093"/>
        <v>3114.7540983606555</v>
      </c>
      <c r="AS273" s="48">
        <v>0</v>
      </c>
      <c r="AT273" s="11">
        <v>0</v>
      </c>
      <c r="AU273" s="49">
        <f t="shared" si="2094"/>
        <v>0</v>
      </c>
      <c r="AV273" s="48">
        <v>0</v>
      </c>
      <c r="AW273" s="11">
        <v>0</v>
      </c>
      <c r="AX273" s="49">
        <f t="shared" si="2095"/>
        <v>0</v>
      </c>
      <c r="AY273" s="48">
        <v>0</v>
      </c>
      <c r="AZ273" s="11">
        <v>0</v>
      </c>
      <c r="BA273" s="49">
        <f t="shared" si="2096"/>
        <v>0</v>
      </c>
      <c r="BB273" s="48">
        <v>0</v>
      </c>
      <c r="BC273" s="11">
        <v>0</v>
      </c>
      <c r="BD273" s="49">
        <f t="shared" si="2097"/>
        <v>0</v>
      </c>
      <c r="BE273" s="80">
        <v>28.671119999999998</v>
      </c>
      <c r="BF273" s="11">
        <v>3042.7060000000001</v>
      </c>
      <c r="BG273" s="49">
        <f t="shared" si="2098"/>
        <v>106124.42067139338</v>
      </c>
      <c r="BH273" s="48">
        <v>0</v>
      </c>
      <c r="BI273" s="11">
        <v>0</v>
      </c>
      <c r="BJ273" s="49">
        <f t="shared" si="2099"/>
        <v>0</v>
      </c>
      <c r="BK273" s="80">
        <v>0.50832999999999995</v>
      </c>
      <c r="BL273" s="11">
        <v>112.074</v>
      </c>
      <c r="BM273" s="49">
        <f t="shared" si="2100"/>
        <v>220474.88835992367</v>
      </c>
      <c r="BN273" s="48">
        <v>0</v>
      </c>
      <c r="BO273" s="11">
        <v>0</v>
      </c>
      <c r="BP273" s="49">
        <f t="shared" si="2101"/>
        <v>0</v>
      </c>
      <c r="BQ273" s="80">
        <v>42.058239999999998</v>
      </c>
      <c r="BR273" s="11">
        <v>3147.6790000000001</v>
      </c>
      <c r="BS273" s="49">
        <f t="shared" si="2102"/>
        <v>74840.958632600887</v>
      </c>
      <c r="BT273" s="48">
        <v>0</v>
      </c>
      <c r="BU273" s="11">
        <v>0</v>
      </c>
      <c r="BV273" s="49">
        <f t="shared" si="2103"/>
        <v>0</v>
      </c>
      <c r="BW273" s="48">
        <v>0</v>
      </c>
      <c r="BX273" s="11">
        <v>0</v>
      </c>
      <c r="BY273" s="49">
        <f t="shared" si="2104"/>
        <v>0</v>
      </c>
      <c r="BZ273" s="48">
        <v>0</v>
      </c>
      <c r="CA273" s="11">
        <v>0</v>
      </c>
      <c r="CB273" s="49">
        <f t="shared" si="2105"/>
        <v>0</v>
      </c>
      <c r="CC273" s="48">
        <v>0</v>
      </c>
      <c r="CD273" s="11">
        <v>0</v>
      </c>
      <c r="CE273" s="49">
        <f t="shared" si="2106"/>
        <v>0</v>
      </c>
      <c r="CF273" s="48">
        <v>0</v>
      </c>
      <c r="CG273" s="11">
        <v>0</v>
      </c>
      <c r="CH273" s="49">
        <f t="shared" si="2107"/>
        <v>0</v>
      </c>
      <c r="CI273" s="80">
        <v>0.4</v>
      </c>
      <c r="CJ273" s="11">
        <v>83.323999999999998</v>
      </c>
      <c r="CK273" s="49">
        <f t="shared" si="2108"/>
        <v>208309.99999999997</v>
      </c>
      <c r="CL273" s="48">
        <v>0</v>
      </c>
      <c r="CM273" s="11">
        <v>0</v>
      </c>
      <c r="CN273" s="49">
        <f t="shared" si="2109"/>
        <v>0</v>
      </c>
      <c r="CO273" s="80">
        <v>1</v>
      </c>
      <c r="CP273" s="11">
        <v>141.14500000000001</v>
      </c>
      <c r="CQ273" s="49">
        <f t="shared" si="2110"/>
        <v>141145</v>
      </c>
      <c r="CR273" s="48">
        <v>0</v>
      </c>
      <c r="CS273" s="11">
        <v>0</v>
      </c>
      <c r="CT273" s="49">
        <f t="shared" si="2111"/>
        <v>0</v>
      </c>
      <c r="CU273" s="80">
        <v>9.3359300000000012</v>
      </c>
      <c r="CV273" s="11">
        <v>1528.9290000000001</v>
      </c>
      <c r="CW273" s="49">
        <f t="shared" si="2112"/>
        <v>163768.258759438</v>
      </c>
      <c r="CX273" s="48">
        <v>0</v>
      </c>
      <c r="CY273" s="11">
        <v>0</v>
      </c>
      <c r="CZ273" s="49">
        <f t="shared" si="2113"/>
        <v>0</v>
      </c>
      <c r="DA273" s="48">
        <v>0</v>
      </c>
      <c r="DB273" s="11">
        <v>0</v>
      </c>
      <c r="DC273" s="49">
        <f t="shared" si="2114"/>
        <v>0</v>
      </c>
      <c r="DD273" s="48">
        <v>0</v>
      </c>
      <c r="DE273" s="11">
        <v>0</v>
      </c>
      <c r="DF273" s="49">
        <f t="shared" si="2115"/>
        <v>0</v>
      </c>
      <c r="DG273" s="48">
        <v>0</v>
      </c>
      <c r="DH273" s="11">
        <v>0</v>
      </c>
      <c r="DI273" s="49">
        <f t="shared" si="2116"/>
        <v>0</v>
      </c>
      <c r="DJ273" s="48">
        <v>0</v>
      </c>
      <c r="DK273" s="11">
        <v>0</v>
      </c>
      <c r="DL273" s="49">
        <f t="shared" si="2117"/>
        <v>0</v>
      </c>
      <c r="DM273" s="48">
        <v>0</v>
      </c>
      <c r="DN273" s="11">
        <v>0</v>
      </c>
      <c r="DO273" s="49">
        <f t="shared" si="2118"/>
        <v>0</v>
      </c>
      <c r="DP273" s="48">
        <v>0</v>
      </c>
      <c r="DQ273" s="11">
        <v>0</v>
      </c>
      <c r="DR273" s="49">
        <f t="shared" si="2119"/>
        <v>0</v>
      </c>
      <c r="DS273" s="48">
        <v>0</v>
      </c>
      <c r="DT273" s="11">
        <v>0</v>
      </c>
      <c r="DU273" s="49">
        <f t="shared" si="2120"/>
        <v>0</v>
      </c>
      <c r="DV273" s="48">
        <v>0</v>
      </c>
      <c r="DW273" s="11">
        <v>0</v>
      </c>
      <c r="DX273" s="49">
        <f t="shared" si="2121"/>
        <v>0</v>
      </c>
      <c r="DY273" s="48">
        <v>0</v>
      </c>
      <c r="DZ273" s="11">
        <v>0</v>
      </c>
      <c r="EA273" s="49">
        <f t="shared" si="2122"/>
        <v>0</v>
      </c>
      <c r="EB273" s="48">
        <v>0</v>
      </c>
      <c r="EC273" s="11">
        <v>0</v>
      </c>
      <c r="ED273" s="49">
        <f t="shared" si="2123"/>
        <v>0</v>
      </c>
      <c r="EE273" s="48">
        <v>0</v>
      </c>
      <c r="EF273" s="11">
        <v>0</v>
      </c>
      <c r="EG273" s="49">
        <f t="shared" si="2124"/>
        <v>0</v>
      </c>
      <c r="EH273" s="48">
        <v>0</v>
      </c>
      <c r="EI273" s="11">
        <v>0</v>
      </c>
      <c r="EJ273" s="49">
        <f t="shared" si="2125"/>
        <v>0</v>
      </c>
      <c r="EK273" s="48">
        <v>0</v>
      </c>
      <c r="EL273" s="11">
        <v>0</v>
      </c>
      <c r="EM273" s="49">
        <f t="shared" si="2126"/>
        <v>0</v>
      </c>
      <c r="EN273" s="80">
        <v>4.53E-2</v>
      </c>
      <c r="EO273" s="11">
        <v>5.1870000000000003</v>
      </c>
      <c r="EP273" s="49">
        <f t="shared" si="2127"/>
        <v>114503.31125827815</v>
      </c>
      <c r="EQ273" s="80">
        <v>167.95400000000001</v>
      </c>
      <c r="ER273" s="11">
        <v>22330.857</v>
      </c>
      <c r="ES273" s="49">
        <f t="shared" si="2128"/>
        <v>132958.17307119805</v>
      </c>
      <c r="ET273" s="48">
        <v>0</v>
      </c>
      <c r="EU273" s="11">
        <v>0</v>
      </c>
      <c r="EV273" s="49">
        <f t="shared" si="2129"/>
        <v>0</v>
      </c>
      <c r="EW273" s="48">
        <v>0</v>
      </c>
      <c r="EX273" s="11">
        <v>0</v>
      </c>
      <c r="EY273" s="49">
        <f t="shared" si="2130"/>
        <v>0</v>
      </c>
      <c r="EZ273" s="48">
        <v>0</v>
      </c>
      <c r="FA273" s="11">
        <v>0</v>
      </c>
      <c r="FB273" s="49">
        <f t="shared" si="2131"/>
        <v>0</v>
      </c>
      <c r="FC273" s="48">
        <v>0</v>
      </c>
      <c r="FD273" s="11">
        <v>0</v>
      </c>
      <c r="FE273" s="49">
        <f t="shared" si="2132"/>
        <v>0</v>
      </c>
      <c r="FF273" s="48">
        <v>0</v>
      </c>
      <c r="FG273" s="11">
        <v>0</v>
      </c>
      <c r="FH273" s="49">
        <f t="shared" si="2133"/>
        <v>0</v>
      </c>
      <c r="FI273" s="48">
        <v>0</v>
      </c>
      <c r="FJ273" s="11">
        <v>0</v>
      </c>
      <c r="FK273" s="49">
        <f t="shared" si="2134"/>
        <v>0</v>
      </c>
      <c r="FL273" s="48">
        <v>0</v>
      </c>
      <c r="FM273" s="11">
        <v>0</v>
      </c>
      <c r="FN273" s="49">
        <f t="shared" si="2135"/>
        <v>0</v>
      </c>
      <c r="FO273" s="48">
        <v>0</v>
      </c>
      <c r="FP273" s="11">
        <v>0</v>
      </c>
      <c r="FQ273" s="49">
        <f t="shared" si="2136"/>
        <v>0</v>
      </c>
      <c r="FR273" s="48">
        <v>0</v>
      </c>
      <c r="FS273" s="11">
        <v>0</v>
      </c>
      <c r="FT273" s="49">
        <f t="shared" si="2137"/>
        <v>0</v>
      </c>
      <c r="FU273" s="48">
        <v>0</v>
      </c>
      <c r="FV273" s="11">
        <v>0</v>
      </c>
      <c r="FW273" s="49">
        <f t="shared" si="2138"/>
        <v>0</v>
      </c>
      <c r="FX273" s="48">
        <v>0</v>
      </c>
      <c r="FY273" s="11">
        <v>0</v>
      </c>
      <c r="FZ273" s="49">
        <f t="shared" si="2139"/>
        <v>0</v>
      </c>
      <c r="GA273" s="48">
        <v>0</v>
      </c>
      <c r="GB273" s="11">
        <v>0</v>
      </c>
      <c r="GC273" s="49">
        <f t="shared" si="2140"/>
        <v>0</v>
      </c>
      <c r="GD273" s="80">
        <v>53.703600000000002</v>
      </c>
      <c r="GE273" s="11">
        <v>6632.31</v>
      </c>
      <c r="GF273" s="49">
        <f t="shared" si="2141"/>
        <v>123498.42468661319</v>
      </c>
      <c r="GG273" s="48">
        <v>0</v>
      </c>
      <c r="GH273" s="11">
        <v>0</v>
      </c>
      <c r="GI273" s="49">
        <f t="shared" si="2142"/>
        <v>0</v>
      </c>
      <c r="GJ273" s="48">
        <v>0</v>
      </c>
      <c r="GK273" s="11">
        <v>0</v>
      </c>
      <c r="GL273" s="49">
        <f t="shared" si="2143"/>
        <v>0</v>
      </c>
      <c r="GM273" s="80">
        <v>155.96544</v>
      </c>
      <c r="GN273" s="11">
        <v>16221.593000000001</v>
      </c>
      <c r="GO273" s="49">
        <f t="shared" si="2144"/>
        <v>104007.61219921542</v>
      </c>
      <c r="GP273" s="48">
        <v>0</v>
      </c>
      <c r="GQ273" s="11">
        <v>0</v>
      </c>
      <c r="GR273" s="49">
        <f t="shared" si="2145"/>
        <v>0</v>
      </c>
      <c r="GS273" s="80">
        <v>4.7999999999999996E-3</v>
      </c>
      <c r="GT273" s="11">
        <v>61.872999999999998</v>
      </c>
      <c r="GU273" s="49">
        <f t="shared" si="2146"/>
        <v>12890208.333333334</v>
      </c>
      <c r="GV273" s="48">
        <v>0</v>
      </c>
      <c r="GW273" s="11">
        <v>0</v>
      </c>
      <c r="GX273" s="49">
        <f t="shared" si="2147"/>
        <v>0</v>
      </c>
      <c r="GY273" s="48">
        <v>0</v>
      </c>
      <c r="GZ273" s="11">
        <v>0</v>
      </c>
      <c r="HA273" s="49">
        <f t="shared" si="2148"/>
        <v>0</v>
      </c>
      <c r="HB273" s="48">
        <v>0</v>
      </c>
      <c r="HC273" s="11">
        <v>0</v>
      </c>
      <c r="HD273" s="49">
        <f t="shared" si="2149"/>
        <v>0</v>
      </c>
      <c r="HE273" s="48">
        <v>0</v>
      </c>
      <c r="HF273" s="11">
        <v>0</v>
      </c>
      <c r="HG273" s="49">
        <f t="shared" si="2150"/>
        <v>0</v>
      </c>
      <c r="HH273" s="48">
        <v>0</v>
      </c>
      <c r="HI273" s="11">
        <v>0</v>
      </c>
      <c r="HJ273" s="49">
        <f t="shared" si="2151"/>
        <v>0</v>
      </c>
      <c r="HK273" s="48">
        <v>0</v>
      </c>
      <c r="HL273" s="11">
        <v>0</v>
      </c>
      <c r="HM273" s="49">
        <f t="shared" si="2152"/>
        <v>0</v>
      </c>
      <c r="HN273" s="48">
        <v>0</v>
      </c>
      <c r="HO273" s="11">
        <v>0</v>
      </c>
      <c r="HP273" s="49">
        <f t="shared" si="2153"/>
        <v>0</v>
      </c>
      <c r="HQ273" s="48">
        <v>0</v>
      </c>
      <c r="HR273" s="11">
        <v>0</v>
      </c>
      <c r="HS273" s="49">
        <f t="shared" si="2154"/>
        <v>0</v>
      </c>
      <c r="HT273" s="48">
        <v>0</v>
      </c>
      <c r="HU273" s="11">
        <v>0</v>
      </c>
      <c r="HV273" s="49">
        <f t="shared" si="2155"/>
        <v>0</v>
      </c>
      <c r="HW273" s="48">
        <v>0</v>
      </c>
      <c r="HX273" s="11">
        <v>0</v>
      </c>
      <c r="HY273" s="49">
        <f t="shared" si="2156"/>
        <v>0</v>
      </c>
      <c r="HZ273" s="48">
        <v>0</v>
      </c>
      <c r="IA273" s="11">
        <v>0</v>
      </c>
      <c r="IB273" s="49">
        <f t="shared" si="2157"/>
        <v>0</v>
      </c>
      <c r="IC273" s="80">
        <v>1.8</v>
      </c>
      <c r="ID273" s="11">
        <v>227.39400000000001</v>
      </c>
      <c r="IE273" s="49">
        <f t="shared" si="2158"/>
        <v>126330</v>
      </c>
      <c r="IF273" s="80">
        <v>9.484999999999999E-2</v>
      </c>
      <c r="IG273" s="11">
        <v>13.736000000000001</v>
      </c>
      <c r="IH273" s="49">
        <f t="shared" si="2159"/>
        <v>144818.13389562469</v>
      </c>
      <c r="II273" s="80">
        <v>1.208</v>
      </c>
      <c r="IJ273" s="11">
        <v>142.88900000000001</v>
      </c>
      <c r="IK273" s="49">
        <f t="shared" si="2160"/>
        <v>118285.59602649008</v>
      </c>
      <c r="IL273" s="80">
        <v>4.539E-2</v>
      </c>
      <c r="IM273" s="11">
        <v>0.67300000000000004</v>
      </c>
      <c r="IN273" s="49">
        <f t="shared" si="2161"/>
        <v>14827.054417272528</v>
      </c>
      <c r="IO273" s="80"/>
      <c r="IP273" s="11"/>
      <c r="IQ273" s="49"/>
      <c r="IR273" s="80">
        <v>1.96</v>
      </c>
      <c r="IS273" s="11">
        <v>1.839</v>
      </c>
      <c r="IT273" s="49">
        <f t="shared" si="2162"/>
        <v>938.26530612244892</v>
      </c>
      <c r="IU273" s="10">
        <f t="shared" si="2164"/>
        <v>491.83478000000002</v>
      </c>
      <c r="IV273" s="15">
        <f t="shared" si="2165"/>
        <v>55617.597000000002</v>
      </c>
    </row>
    <row r="274" spans="1:256" x14ac:dyDescent="0.3">
      <c r="A274" s="64">
        <v>2024</v>
      </c>
      <c r="B274" s="65" t="s">
        <v>13</v>
      </c>
      <c r="C274" s="48">
        <v>0</v>
      </c>
      <c r="D274" s="11">
        <v>0</v>
      </c>
      <c r="E274" s="49">
        <f t="shared" si="2166"/>
        <v>0</v>
      </c>
      <c r="F274" s="48">
        <v>0</v>
      </c>
      <c r="G274" s="11">
        <v>0</v>
      </c>
      <c r="H274" s="49">
        <f t="shared" si="2081"/>
        <v>0</v>
      </c>
      <c r="I274" s="48">
        <v>0</v>
      </c>
      <c r="J274" s="11">
        <v>0</v>
      </c>
      <c r="K274" s="49">
        <f t="shared" si="2082"/>
        <v>0</v>
      </c>
      <c r="L274" s="48">
        <v>0</v>
      </c>
      <c r="M274" s="11">
        <v>0</v>
      </c>
      <c r="N274" s="49">
        <f t="shared" si="2083"/>
        <v>0</v>
      </c>
      <c r="O274" s="48">
        <v>0</v>
      </c>
      <c r="P274" s="11">
        <v>0</v>
      </c>
      <c r="Q274" s="49">
        <f t="shared" si="2084"/>
        <v>0</v>
      </c>
      <c r="R274" s="80">
        <v>47.968480000000007</v>
      </c>
      <c r="S274" s="11">
        <v>2266.3530000000001</v>
      </c>
      <c r="T274" s="49">
        <f t="shared" si="2085"/>
        <v>47246.712841432534</v>
      </c>
      <c r="U274" s="80">
        <v>1.35</v>
      </c>
      <c r="V274" s="11">
        <v>349.197</v>
      </c>
      <c r="W274" s="49">
        <f t="shared" si="2086"/>
        <v>258664.44444444444</v>
      </c>
      <c r="X274" s="48">
        <v>0</v>
      </c>
      <c r="Y274" s="11">
        <v>0</v>
      </c>
      <c r="Z274" s="49">
        <f t="shared" si="2087"/>
        <v>0</v>
      </c>
      <c r="AA274" s="48">
        <v>0</v>
      </c>
      <c r="AB274" s="11">
        <v>0</v>
      </c>
      <c r="AC274" s="49">
        <f t="shared" si="2088"/>
        <v>0</v>
      </c>
      <c r="AD274" s="48">
        <v>0</v>
      </c>
      <c r="AE274" s="11">
        <v>0</v>
      </c>
      <c r="AF274" s="49">
        <f t="shared" si="2089"/>
        <v>0</v>
      </c>
      <c r="AG274" s="48">
        <v>0</v>
      </c>
      <c r="AH274" s="11">
        <v>0</v>
      </c>
      <c r="AI274" s="49">
        <f t="shared" si="2090"/>
        <v>0</v>
      </c>
      <c r="AJ274" s="48">
        <v>0</v>
      </c>
      <c r="AK274" s="11">
        <v>0</v>
      </c>
      <c r="AL274" s="49">
        <f t="shared" si="2091"/>
        <v>0</v>
      </c>
      <c r="AM274" s="80">
        <v>0.58199999999999996</v>
      </c>
      <c r="AN274" s="11">
        <v>84.534999999999997</v>
      </c>
      <c r="AO274" s="49">
        <f t="shared" si="2092"/>
        <v>145249.14089347079</v>
      </c>
      <c r="AP274" s="80">
        <v>0.12</v>
      </c>
      <c r="AQ274" s="11">
        <v>0.6</v>
      </c>
      <c r="AR274" s="49">
        <f t="shared" si="2093"/>
        <v>5000</v>
      </c>
      <c r="AS274" s="48">
        <v>0</v>
      </c>
      <c r="AT274" s="11">
        <v>0</v>
      </c>
      <c r="AU274" s="49">
        <f t="shared" si="2094"/>
        <v>0</v>
      </c>
      <c r="AV274" s="48">
        <v>0</v>
      </c>
      <c r="AW274" s="11">
        <v>0</v>
      </c>
      <c r="AX274" s="49">
        <f t="shared" si="2095"/>
        <v>0</v>
      </c>
      <c r="AY274" s="80">
        <v>86.534399999999991</v>
      </c>
      <c r="AZ274" s="11">
        <v>10664.745999999999</v>
      </c>
      <c r="BA274" s="49">
        <f t="shared" si="2096"/>
        <v>123242.84908660603</v>
      </c>
      <c r="BB274" s="48">
        <v>0</v>
      </c>
      <c r="BC274" s="11">
        <v>0</v>
      </c>
      <c r="BD274" s="49">
        <f t="shared" si="2097"/>
        <v>0</v>
      </c>
      <c r="BE274" s="80">
        <v>23.458320000000001</v>
      </c>
      <c r="BF274" s="11">
        <v>6997.21</v>
      </c>
      <c r="BG274" s="49">
        <f t="shared" si="2098"/>
        <v>298282.6562174955</v>
      </c>
      <c r="BH274" s="48">
        <v>0</v>
      </c>
      <c r="BI274" s="11">
        <v>0</v>
      </c>
      <c r="BJ274" s="49">
        <f t="shared" si="2099"/>
        <v>0</v>
      </c>
      <c r="BK274" s="80">
        <v>18.2545</v>
      </c>
      <c r="BL274" s="11">
        <v>1834.3389999999999</v>
      </c>
      <c r="BM274" s="49">
        <f t="shared" si="2100"/>
        <v>100486.94842367635</v>
      </c>
      <c r="BN274" s="48">
        <v>0</v>
      </c>
      <c r="BO274" s="11">
        <v>0</v>
      </c>
      <c r="BP274" s="49">
        <f t="shared" si="2101"/>
        <v>0</v>
      </c>
      <c r="BQ274" s="80">
        <v>50.518000000000001</v>
      </c>
      <c r="BR274" s="11">
        <v>4255.4520000000002</v>
      </c>
      <c r="BS274" s="49">
        <f t="shared" si="2102"/>
        <v>84236.351399501174</v>
      </c>
      <c r="BT274" s="48">
        <v>0</v>
      </c>
      <c r="BU274" s="11">
        <v>0</v>
      </c>
      <c r="BV274" s="49">
        <f t="shared" si="2103"/>
        <v>0</v>
      </c>
      <c r="BW274" s="48">
        <v>0</v>
      </c>
      <c r="BX274" s="11">
        <v>0</v>
      </c>
      <c r="BY274" s="49">
        <f t="shared" si="2104"/>
        <v>0</v>
      </c>
      <c r="BZ274" s="48">
        <v>0</v>
      </c>
      <c r="CA274" s="11">
        <v>0</v>
      </c>
      <c r="CB274" s="49">
        <f t="shared" si="2105"/>
        <v>0</v>
      </c>
      <c r="CC274" s="48">
        <v>0</v>
      </c>
      <c r="CD274" s="11">
        <v>0</v>
      </c>
      <c r="CE274" s="49">
        <f t="shared" si="2106"/>
        <v>0</v>
      </c>
      <c r="CF274" s="80">
        <v>0.85545000000000004</v>
      </c>
      <c r="CG274" s="11">
        <v>324.49200000000002</v>
      </c>
      <c r="CH274" s="49">
        <f t="shared" si="2107"/>
        <v>379323.16324741364</v>
      </c>
      <c r="CI274" s="80">
        <v>0.6</v>
      </c>
      <c r="CJ274" s="11">
        <v>36.265999999999998</v>
      </c>
      <c r="CK274" s="49">
        <f t="shared" si="2108"/>
        <v>60443.333333333336</v>
      </c>
      <c r="CL274" s="48">
        <v>0</v>
      </c>
      <c r="CM274" s="11">
        <v>0</v>
      </c>
      <c r="CN274" s="49">
        <f t="shared" si="2109"/>
        <v>0</v>
      </c>
      <c r="CO274" s="48">
        <v>0</v>
      </c>
      <c r="CP274" s="11">
        <v>0</v>
      </c>
      <c r="CQ274" s="49">
        <f t="shared" si="2110"/>
        <v>0</v>
      </c>
      <c r="CR274" s="48">
        <v>0</v>
      </c>
      <c r="CS274" s="11">
        <v>0</v>
      </c>
      <c r="CT274" s="49">
        <f t="shared" si="2111"/>
        <v>0</v>
      </c>
      <c r="CU274" s="80">
        <v>7.0110900000000003</v>
      </c>
      <c r="CV274" s="11">
        <v>1034.2439999999999</v>
      </c>
      <c r="CW274" s="49">
        <f t="shared" si="2112"/>
        <v>147515.43625884134</v>
      </c>
      <c r="CX274" s="48">
        <v>0</v>
      </c>
      <c r="CY274" s="11">
        <v>0</v>
      </c>
      <c r="CZ274" s="49">
        <f t="shared" si="2113"/>
        <v>0</v>
      </c>
      <c r="DA274" s="48">
        <v>0</v>
      </c>
      <c r="DB274" s="11">
        <v>0</v>
      </c>
      <c r="DC274" s="49">
        <f t="shared" si="2114"/>
        <v>0</v>
      </c>
      <c r="DD274" s="48">
        <v>0</v>
      </c>
      <c r="DE274" s="11">
        <v>0</v>
      </c>
      <c r="DF274" s="49">
        <f t="shared" si="2115"/>
        <v>0</v>
      </c>
      <c r="DG274" s="48">
        <v>0</v>
      </c>
      <c r="DH274" s="11">
        <v>0</v>
      </c>
      <c r="DI274" s="49">
        <f t="shared" si="2116"/>
        <v>0</v>
      </c>
      <c r="DJ274" s="48">
        <v>0</v>
      </c>
      <c r="DK274" s="11">
        <v>0</v>
      </c>
      <c r="DL274" s="49">
        <f t="shared" si="2117"/>
        <v>0</v>
      </c>
      <c r="DM274" s="48">
        <v>0</v>
      </c>
      <c r="DN274" s="11">
        <v>0</v>
      </c>
      <c r="DO274" s="49">
        <f t="shared" si="2118"/>
        <v>0</v>
      </c>
      <c r="DP274" s="48">
        <v>0</v>
      </c>
      <c r="DQ274" s="11">
        <v>0</v>
      </c>
      <c r="DR274" s="49">
        <f t="shared" si="2119"/>
        <v>0</v>
      </c>
      <c r="DS274" s="80">
        <v>0.15</v>
      </c>
      <c r="DT274" s="11">
        <v>0.30599999999999999</v>
      </c>
      <c r="DU274" s="49">
        <f t="shared" si="2120"/>
        <v>2040</v>
      </c>
      <c r="DV274" s="80">
        <v>22.9</v>
      </c>
      <c r="DW274" s="11">
        <v>1643.182</v>
      </c>
      <c r="DX274" s="49">
        <f t="shared" si="2121"/>
        <v>71754.672489082979</v>
      </c>
      <c r="DY274" s="48">
        <v>0</v>
      </c>
      <c r="DZ274" s="11">
        <v>0</v>
      </c>
      <c r="EA274" s="49">
        <f t="shared" si="2122"/>
        <v>0</v>
      </c>
      <c r="EB274" s="48">
        <v>0</v>
      </c>
      <c r="EC274" s="11">
        <v>0</v>
      </c>
      <c r="ED274" s="49">
        <f t="shared" si="2123"/>
        <v>0</v>
      </c>
      <c r="EE274" s="48">
        <v>0</v>
      </c>
      <c r="EF274" s="11">
        <v>0</v>
      </c>
      <c r="EG274" s="49">
        <f t="shared" si="2124"/>
        <v>0</v>
      </c>
      <c r="EH274" s="48">
        <v>0</v>
      </c>
      <c r="EI274" s="11">
        <v>0</v>
      </c>
      <c r="EJ274" s="49">
        <f t="shared" si="2125"/>
        <v>0</v>
      </c>
      <c r="EK274" s="48">
        <v>0</v>
      </c>
      <c r="EL274" s="11">
        <v>0</v>
      </c>
      <c r="EM274" s="49">
        <f t="shared" si="2126"/>
        <v>0</v>
      </c>
      <c r="EN274" s="80">
        <v>4.088E-2</v>
      </c>
      <c r="EO274" s="11">
        <v>5.1870000000000003</v>
      </c>
      <c r="EP274" s="49">
        <f t="shared" si="2127"/>
        <v>126883.56164383562</v>
      </c>
      <c r="EQ274" s="80">
        <v>5.4376000000000007</v>
      </c>
      <c r="ER274" s="11">
        <v>823.39300000000003</v>
      </c>
      <c r="ES274" s="49">
        <f t="shared" si="2128"/>
        <v>151425.81285861408</v>
      </c>
      <c r="ET274" s="48">
        <v>0</v>
      </c>
      <c r="EU274" s="11">
        <v>0</v>
      </c>
      <c r="EV274" s="49">
        <f t="shared" si="2129"/>
        <v>0</v>
      </c>
      <c r="EW274" s="48">
        <v>0</v>
      </c>
      <c r="EX274" s="11">
        <v>0</v>
      </c>
      <c r="EY274" s="49">
        <f t="shared" si="2130"/>
        <v>0</v>
      </c>
      <c r="EZ274" s="48">
        <v>0</v>
      </c>
      <c r="FA274" s="11">
        <v>0</v>
      </c>
      <c r="FB274" s="49">
        <f t="shared" si="2131"/>
        <v>0</v>
      </c>
      <c r="FC274" s="48">
        <v>0</v>
      </c>
      <c r="FD274" s="11">
        <v>0</v>
      </c>
      <c r="FE274" s="49">
        <f t="shared" si="2132"/>
        <v>0</v>
      </c>
      <c r="FF274" s="48">
        <v>0</v>
      </c>
      <c r="FG274" s="11">
        <v>0</v>
      </c>
      <c r="FH274" s="49">
        <f t="shared" si="2133"/>
        <v>0</v>
      </c>
      <c r="FI274" s="48">
        <v>0</v>
      </c>
      <c r="FJ274" s="11">
        <v>0</v>
      </c>
      <c r="FK274" s="49">
        <f t="shared" si="2134"/>
        <v>0</v>
      </c>
      <c r="FL274" s="48">
        <v>0</v>
      </c>
      <c r="FM274" s="11">
        <v>0</v>
      </c>
      <c r="FN274" s="49">
        <f t="shared" si="2135"/>
        <v>0</v>
      </c>
      <c r="FO274" s="48">
        <v>0</v>
      </c>
      <c r="FP274" s="11">
        <v>0</v>
      </c>
      <c r="FQ274" s="49">
        <f t="shared" si="2136"/>
        <v>0</v>
      </c>
      <c r="FR274" s="48">
        <v>0</v>
      </c>
      <c r="FS274" s="11">
        <v>0</v>
      </c>
      <c r="FT274" s="49">
        <f t="shared" si="2137"/>
        <v>0</v>
      </c>
      <c r="FU274" s="48">
        <v>0</v>
      </c>
      <c r="FV274" s="11">
        <v>0</v>
      </c>
      <c r="FW274" s="49">
        <f t="shared" si="2138"/>
        <v>0</v>
      </c>
      <c r="FX274" s="48">
        <v>0</v>
      </c>
      <c r="FY274" s="11">
        <v>0</v>
      </c>
      <c r="FZ274" s="49">
        <f t="shared" si="2139"/>
        <v>0</v>
      </c>
      <c r="GA274" s="48">
        <v>0</v>
      </c>
      <c r="GB274" s="11">
        <v>0</v>
      </c>
      <c r="GC274" s="49">
        <f t="shared" si="2140"/>
        <v>0</v>
      </c>
      <c r="GD274" s="80">
        <v>127.29096000000001</v>
      </c>
      <c r="GE274" s="11">
        <v>15930.799000000001</v>
      </c>
      <c r="GF274" s="49">
        <f t="shared" si="2141"/>
        <v>125152.63456258009</v>
      </c>
      <c r="GG274" s="48">
        <v>0</v>
      </c>
      <c r="GH274" s="11">
        <v>0</v>
      </c>
      <c r="GI274" s="49">
        <f t="shared" si="2142"/>
        <v>0</v>
      </c>
      <c r="GJ274" s="48">
        <v>0</v>
      </c>
      <c r="GK274" s="11">
        <v>0</v>
      </c>
      <c r="GL274" s="49">
        <f t="shared" si="2143"/>
        <v>0</v>
      </c>
      <c r="GM274" s="80">
        <v>75.205799999999996</v>
      </c>
      <c r="GN274" s="11">
        <v>7362.3950000000004</v>
      </c>
      <c r="GO274" s="49">
        <f t="shared" si="2144"/>
        <v>97896.638291195646</v>
      </c>
      <c r="GP274" s="48">
        <v>0</v>
      </c>
      <c r="GQ274" s="11">
        <v>0</v>
      </c>
      <c r="GR274" s="49">
        <f t="shared" si="2145"/>
        <v>0</v>
      </c>
      <c r="GS274" s="80">
        <v>1.3488</v>
      </c>
      <c r="GT274" s="11">
        <v>351.64600000000002</v>
      </c>
      <c r="GU274" s="49">
        <f t="shared" si="2146"/>
        <v>260710.26097271653</v>
      </c>
      <c r="GV274" s="48">
        <v>0</v>
      </c>
      <c r="GW274" s="11">
        <v>0</v>
      </c>
      <c r="GX274" s="49">
        <f t="shared" si="2147"/>
        <v>0</v>
      </c>
      <c r="GY274" s="48">
        <v>0</v>
      </c>
      <c r="GZ274" s="11">
        <v>0</v>
      </c>
      <c r="HA274" s="49">
        <f t="shared" si="2148"/>
        <v>0</v>
      </c>
      <c r="HB274" s="48">
        <v>0</v>
      </c>
      <c r="HC274" s="11">
        <v>0</v>
      </c>
      <c r="HD274" s="49">
        <f t="shared" si="2149"/>
        <v>0</v>
      </c>
      <c r="HE274" s="48">
        <v>0</v>
      </c>
      <c r="HF274" s="11">
        <v>0</v>
      </c>
      <c r="HG274" s="49">
        <f t="shared" si="2150"/>
        <v>0</v>
      </c>
      <c r="HH274" s="48">
        <v>0</v>
      </c>
      <c r="HI274" s="11">
        <v>0</v>
      </c>
      <c r="HJ274" s="49">
        <f t="shared" si="2151"/>
        <v>0</v>
      </c>
      <c r="HK274" s="48">
        <v>0</v>
      </c>
      <c r="HL274" s="11">
        <v>0</v>
      </c>
      <c r="HM274" s="49">
        <f t="shared" si="2152"/>
        <v>0</v>
      </c>
      <c r="HN274" s="48">
        <v>0</v>
      </c>
      <c r="HO274" s="11">
        <v>0</v>
      </c>
      <c r="HP274" s="49">
        <f t="shared" si="2153"/>
        <v>0</v>
      </c>
      <c r="HQ274" s="48">
        <v>0</v>
      </c>
      <c r="HR274" s="11">
        <v>0</v>
      </c>
      <c r="HS274" s="49">
        <f t="shared" si="2154"/>
        <v>0</v>
      </c>
      <c r="HT274" s="80">
        <v>12.205</v>
      </c>
      <c r="HU274" s="11">
        <v>1933.5940000000001</v>
      </c>
      <c r="HV274" s="49">
        <f t="shared" si="2155"/>
        <v>158426.38263006965</v>
      </c>
      <c r="HW274" s="80">
        <v>9.3322900000000004</v>
      </c>
      <c r="HX274" s="11">
        <v>854.23</v>
      </c>
      <c r="HY274" s="49">
        <f t="shared" si="2156"/>
        <v>91534.87514854339</v>
      </c>
      <c r="HZ274" s="48">
        <v>0</v>
      </c>
      <c r="IA274" s="11">
        <v>0</v>
      </c>
      <c r="IB274" s="49">
        <f t="shared" si="2157"/>
        <v>0</v>
      </c>
      <c r="IC274" s="48">
        <v>0</v>
      </c>
      <c r="ID274" s="11">
        <v>0</v>
      </c>
      <c r="IE274" s="49">
        <f t="shared" si="2158"/>
        <v>0</v>
      </c>
      <c r="IF274" s="48">
        <v>0</v>
      </c>
      <c r="IG274" s="11">
        <v>0</v>
      </c>
      <c r="IH274" s="49">
        <f t="shared" si="2159"/>
        <v>0</v>
      </c>
      <c r="II274" s="48">
        <v>0</v>
      </c>
      <c r="IJ274" s="11">
        <v>0</v>
      </c>
      <c r="IK274" s="49">
        <f t="shared" si="2160"/>
        <v>0</v>
      </c>
      <c r="IL274" s="48">
        <v>0</v>
      </c>
      <c r="IM274" s="11">
        <v>0</v>
      </c>
      <c r="IN274" s="49">
        <f t="shared" si="2161"/>
        <v>0</v>
      </c>
      <c r="IO274" s="48"/>
      <c r="IP274" s="11"/>
      <c r="IQ274" s="49"/>
      <c r="IR274" s="48">
        <v>0</v>
      </c>
      <c r="IS274" s="11">
        <v>0</v>
      </c>
      <c r="IT274" s="49">
        <f t="shared" si="2162"/>
        <v>0</v>
      </c>
      <c r="IU274" s="10">
        <f t="shared" si="2164"/>
        <v>491.16356999999999</v>
      </c>
      <c r="IV274" s="15">
        <f t="shared" si="2165"/>
        <v>56752.165999999997</v>
      </c>
    </row>
    <row r="275" spans="1:256" x14ac:dyDescent="0.3">
      <c r="A275" s="64">
        <v>2024</v>
      </c>
      <c r="B275" s="65" t="s">
        <v>14</v>
      </c>
      <c r="C275" s="48">
        <v>0</v>
      </c>
      <c r="D275" s="11">
        <v>0</v>
      </c>
      <c r="E275" s="49">
        <f t="shared" si="2166"/>
        <v>0</v>
      </c>
      <c r="F275" s="48">
        <v>0</v>
      </c>
      <c r="G275" s="11">
        <v>0</v>
      </c>
      <c r="H275" s="49">
        <f t="shared" si="2081"/>
        <v>0</v>
      </c>
      <c r="I275" s="48">
        <v>0</v>
      </c>
      <c r="J275" s="11">
        <v>0</v>
      </c>
      <c r="K275" s="49">
        <f t="shared" si="2082"/>
        <v>0</v>
      </c>
      <c r="L275" s="48">
        <v>0</v>
      </c>
      <c r="M275" s="11">
        <v>0</v>
      </c>
      <c r="N275" s="49">
        <f t="shared" si="2083"/>
        <v>0</v>
      </c>
      <c r="O275" s="80">
        <v>0.62</v>
      </c>
      <c r="P275" s="11">
        <v>3.3460000000000001</v>
      </c>
      <c r="Q275" s="49">
        <f t="shared" si="2084"/>
        <v>5396.7741935483864</v>
      </c>
      <c r="R275" s="80">
        <v>33.825000000000003</v>
      </c>
      <c r="S275" s="11">
        <v>1440.1610000000001</v>
      </c>
      <c r="T275" s="49">
        <f t="shared" si="2085"/>
        <v>42576.821877309681</v>
      </c>
      <c r="U275" s="48">
        <v>0</v>
      </c>
      <c r="V275" s="11">
        <v>0</v>
      </c>
      <c r="W275" s="49">
        <f t="shared" si="2086"/>
        <v>0</v>
      </c>
      <c r="X275" s="48">
        <v>0</v>
      </c>
      <c r="Y275" s="11">
        <v>0</v>
      </c>
      <c r="Z275" s="49">
        <f t="shared" si="2087"/>
        <v>0</v>
      </c>
      <c r="AA275" s="48">
        <v>0</v>
      </c>
      <c r="AB275" s="11">
        <v>0</v>
      </c>
      <c r="AC275" s="49">
        <f t="shared" si="2088"/>
        <v>0</v>
      </c>
      <c r="AD275" s="48">
        <v>0</v>
      </c>
      <c r="AE275" s="11">
        <v>0</v>
      </c>
      <c r="AF275" s="49">
        <f t="shared" si="2089"/>
        <v>0</v>
      </c>
      <c r="AG275" s="48">
        <v>0</v>
      </c>
      <c r="AH275" s="11">
        <v>0</v>
      </c>
      <c r="AI275" s="49">
        <f t="shared" si="2090"/>
        <v>0</v>
      </c>
      <c r="AJ275" s="48">
        <v>0</v>
      </c>
      <c r="AK275" s="11">
        <v>0</v>
      </c>
      <c r="AL275" s="49">
        <f t="shared" si="2091"/>
        <v>0</v>
      </c>
      <c r="AM275" s="80">
        <v>19.954999999999998</v>
      </c>
      <c r="AN275" s="11">
        <v>123.913</v>
      </c>
      <c r="AO275" s="49">
        <f t="shared" si="2092"/>
        <v>6209.6216487095962</v>
      </c>
      <c r="AP275" s="80">
        <v>0.54</v>
      </c>
      <c r="AQ275" s="11">
        <v>2.99</v>
      </c>
      <c r="AR275" s="49">
        <f t="shared" si="2093"/>
        <v>5537.0370370370374</v>
      </c>
      <c r="AS275" s="48">
        <v>0</v>
      </c>
      <c r="AT275" s="11">
        <v>0</v>
      </c>
      <c r="AU275" s="49">
        <f t="shared" si="2094"/>
        <v>0</v>
      </c>
      <c r="AV275" s="48">
        <v>0</v>
      </c>
      <c r="AW275" s="11">
        <v>0</v>
      </c>
      <c r="AX275" s="49">
        <f t="shared" si="2095"/>
        <v>0</v>
      </c>
      <c r="AY275" s="80">
        <v>112.68939999999999</v>
      </c>
      <c r="AZ275" s="11">
        <v>14823.939</v>
      </c>
      <c r="BA275" s="49">
        <f t="shared" si="2096"/>
        <v>131546.88018571402</v>
      </c>
      <c r="BB275" s="48">
        <v>0</v>
      </c>
      <c r="BC275" s="11">
        <v>0</v>
      </c>
      <c r="BD275" s="49">
        <f t="shared" si="2097"/>
        <v>0</v>
      </c>
      <c r="BE275" s="80">
        <v>23.7182</v>
      </c>
      <c r="BF275" s="11">
        <v>4236.2719999999999</v>
      </c>
      <c r="BG275" s="49">
        <f t="shared" si="2098"/>
        <v>178608.49474243409</v>
      </c>
      <c r="BH275" s="48">
        <v>0</v>
      </c>
      <c r="BI275" s="11">
        <v>0</v>
      </c>
      <c r="BJ275" s="49">
        <f t="shared" si="2099"/>
        <v>0</v>
      </c>
      <c r="BK275" s="80">
        <v>0.05</v>
      </c>
      <c r="BL275" s="11">
        <v>21.431000000000001</v>
      </c>
      <c r="BM275" s="49">
        <f t="shared" si="2100"/>
        <v>428620</v>
      </c>
      <c r="BN275" s="48">
        <v>0</v>
      </c>
      <c r="BO275" s="11">
        <v>0</v>
      </c>
      <c r="BP275" s="49">
        <f t="shared" si="2101"/>
        <v>0</v>
      </c>
      <c r="BQ275" s="80">
        <v>42.914000000000001</v>
      </c>
      <c r="BR275" s="11">
        <v>3106.1410000000001</v>
      </c>
      <c r="BS275" s="49">
        <f t="shared" si="2102"/>
        <v>72380.598406114557</v>
      </c>
      <c r="BT275" s="48">
        <v>0</v>
      </c>
      <c r="BU275" s="11">
        <v>0</v>
      </c>
      <c r="BV275" s="49">
        <f t="shared" si="2103"/>
        <v>0</v>
      </c>
      <c r="BW275" s="48">
        <v>0</v>
      </c>
      <c r="BX275" s="11">
        <v>0</v>
      </c>
      <c r="BY275" s="49">
        <f t="shared" si="2104"/>
        <v>0</v>
      </c>
      <c r="BZ275" s="48">
        <v>0</v>
      </c>
      <c r="CA275" s="11">
        <v>0</v>
      </c>
      <c r="CB275" s="49">
        <f t="shared" si="2105"/>
        <v>0</v>
      </c>
      <c r="CC275" s="48">
        <v>0</v>
      </c>
      <c r="CD275" s="11">
        <v>0</v>
      </c>
      <c r="CE275" s="49">
        <f t="shared" si="2106"/>
        <v>0</v>
      </c>
      <c r="CF275" s="80">
        <v>0.745</v>
      </c>
      <c r="CG275" s="11">
        <v>379.67599999999999</v>
      </c>
      <c r="CH275" s="49">
        <f t="shared" si="2107"/>
        <v>509632.21476510068</v>
      </c>
      <c r="CI275" s="80">
        <v>0.18</v>
      </c>
      <c r="CJ275" s="11">
        <v>5.3380000000000001</v>
      </c>
      <c r="CK275" s="49">
        <f t="shared" si="2108"/>
        <v>29655.555555555558</v>
      </c>
      <c r="CL275" s="48">
        <v>0</v>
      </c>
      <c r="CM275" s="11">
        <v>0</v>
      </c>
      <c r="CN275" s="49">
        <f t="shared" si="2109"/>
        <v>0</v>
      </c>
      <c r="CO275" s="48">
        <v>0</v>
      </c>
      <c r="CP275" s="11">
        <v>0</v>
      </c>
      <c r="CQ275" s="49">
        <f t="shared" si="2110"/>
        <v>0</v>
      </c>
      <c r="CR275" s="48">
        <v>0</v>
      </c>
      <c r="CS275" s="11">
        <v>0</v>
      </c>
      <c r="CT275" s="49">
        <f t="shared" si="2111"/>
        <v>0</v>
      </c>
      <c r="CU275" s="80">
        <v>8.495379999999999</v>
      </c>
      <c r="CV275" s="11">
        <v>1191.3009999999999</v>
      </c>
      <c r="CW275" s="49">
        <f t="shared" si="2112"/>
        <v>140229.27756027394</v>
      </c>
      <c r="CX275" s="48">
        <v>0</v>
      </c>
      <c r="CY275" s="11">
        <v>0</v>
      </c>
      <c r="CZ275" s="49">
        <f t="shared" si="2113"/>
        <v>0</v>
      </c>
      <c r="DA275" s="48">
        <v>0</v>
      </c>
      <c r="DB275" s="11">
        <v>0</v>
      </c>
      <c r="DC275" s="49">
        <f t="shared" si="2114"/>
        <v>0</v>
      </c>
      <c r="DD275" s="48">
        <v>0</v>
      </c>
      <c r="DE275" s="11">
        <v>0</v>
      </c>
      <c r="DF275" s="49">
        <f t="shared" si="2115"/>
        <v>0</v>
      </c>
      <c r="DG275" s="48">
        <v>0</v>
      </c>
      <c r="DH275" s="11">
        <v>0</v>
      </c>
      <c r="DI275" s="49">
        <f t="shared" si="2116"/>
        <v>0</v>
      </c>
      <c r="DJ275" s="48">
        <v>0</v>
      </c>
      <c r="DK275" s="11">
        <v>0</v>
      </c>
      <c r="DL275" s="49">
        <f t="shared" si="2117"/>
        <v>0</v>
      </c>
      <c r="DM275" s="48">
        <v>0</v>
      </c>
      <c r="DN275" s="11">
        <v>0</v>
      </c>
      <c r="DO275" s="49">
        <f t="shared" si="2118"/>
        <v>0</v>
      </c>
      <c r="DP275" s="48">
        <v>0</v>
      </c>
      <c r="DQ275" s="11">
        <v>0</v>
      </c>
      <c r="DR275" s="49">
        <f t="shared" si="2119"/>
        <v>0</v>
      </c>
      <c r="DS275" s="48">
        <v>0</v>
      </c>
      <c r="DT275" s="11">
        <v>0</v>
      </c>
      <c r="DU275" s="49">
        <f t="shared" si="2120"/>
        <v>0</v>
      </c>
      <c r="DV275" s="80">
        <v>2.5</v>
      </c>
      <c r="DW275" s="11">
        <v>225.38900000000001</v>
      </c>
      <c r="DX275" s="49">
        <f t="shared" si="2121"/>
        <v>90155.6</v>
      </c>
      <c r="DY275" s="48">
        <v>0</v>
      </c>
      <c r="DZ275" s="11">
        <v>0</v>
      </c>
      <c r="EA275" s="49">
        <f t="shared" si="2122"/>
        <v>0</v>
      </c>
      <c r="EB275" s="48">
        <v>0</v>
      </c>
      <c r="EC275" s="11">
        <v>0</v>
      </c>
      <c r="ED275" s="49">
        <f t="shared" si="2123"/>
        <v>0</v>
      </c>
      <c r="EE275" s="48">
        <v>0</v>
      </c>
      <c r="EF275" s="11">
        <v>0</v>
      </c>
      <c r="EG275" s="49">
        <f t="shared" si="2124"/>
        <v>0</v>
      </c>
      <c r="EH275" s="48">
        <v>0</v>
      </c>
      <c r="EI275" s="11">
        <v>0</v>
      </c>
      <c r="EJ275" s="49">
        <f t="shared" si="2125"/>
        <v>0</v>
      </c>
      <c r="EK275" s="48">
        <v>0</v>
      </c>
      <c r="EL275" s="11">
        <v>0</v>
      </c>
      <c r="EM275" s="49">
        <f t="shared" si="2126"/>
        <v>0</v>
      </c>
      <c r="EN275" s="48">
        <v>0</v>
      </c>
      <c r="EO275" s="11">
        <v>0</v>
      </c>
      <c r="EP275" s="49">
        <f t="shared" si="2127"/>
        <v>0</v>
      </c>
      <c r="EQ275" s="80">
        <v>94.083600000000004</v>
      </c>
      <c r="ER275" s="11">
        <v>7032.1490000000003</v>
      </c>
      <c r="ES275" s="49">
        <f t="shared" si="2128"/>
        <v>74743.62163012469</v>
      </c>
      <c r="ET275" s="48">
        <v>0</v>
      </c>
      <c r="EU275" s="11">
        <v>0</v>
      </c>
      <c r="EV275" s="49">
        <f t="shared" si="2129"/>
        <v>0</v>
      </c>
      <c r="EW275" s="48">
        <v>0</v>
      </c>
      <c r="EX275" s="11">
        <v>0</v>
      </c>
      <c r="EY275" s="49">
        <f t="shared" si="2130"/>
        <v>0</v>
      </c>
      <c r="EZ275" s="48">
        <v>0</v>
      </c>
      <c r="FA275" s="11">
        <v>0</v>
      </c>
      <c r="FB275" s="49">
        <f t="shared" si="2131"/>
        <v>0</v>
      </c>
      <c r="FC275" s="48">
        <v>0</v>
      </c>
      <c r="FD275" s="11">
        <v>0</v>
      </c>
      <c r="FE275" s="49">
        <f t="shared" si="2132"/>
        <v>0</v>
      </c>
      <c r="FF275" s="48">
        <v>0</v>
      </c>
      <c r="FG275" s="11">
        <v>0</v>
      </c>
      <c r="FH275" s="49">
        <f t="shared" si="2133"/>
        <v>0</v>
      </c>
      <c r="FI275" s="48">
        <v>0</v>
      </c>
      <c r="FJ275" s="11">
        <v>0</v>
      </c>
      <c r="FK275" s="49">
        <f t="shared" si="2134"/>
        <v>0</v>
      </c>
      <c r="FL275" s="48">
        <v>0</v>
      </c>
      <c r="FM275" s="11">
        <v>0</v>
      </c>
      <c r="FN275" s="49">
        <f t="shared" si="2135"/>
        <v>0</v>
      </c>
      <c r="FO275" s="48">
        <v>0</v>
      </c>
      <c r="FP275" s="11">
        <v>0</v>
      </c>
      <c r="FQ275" s="49">
        <f t="shared" si="2136"/>
        <v>0</v>
      </c>
      <c r="FR275" s="48">
        <v>0</v>
      </c>
      <c r="FS275" s="11">
        <v>0</v>
      </c>
      <c r="FT275" s="49">
        <f t="shared" si="2137"/>
        <v>0</v>
      </c>
      <c r="FU275" s="48">
        <v>0</v>
      </c>
      <c r="FV275" s="11">
        <v>0</v>
      </c>
      <c r="FW275" s="49">
        <f t="shared" si="2138"/>
        <v>0</v>
      </c>
      <c r="FX275" s="48">
        <v>0</v>
      </c>
      <c r="FY275" s="11">
        <v>0</v>
      </c>
      <c r="FZ275" s="49">
        <f t="shared" si="2139"/>
        <v>0</v>
      </c>
      <c r="GA275" s="48">
        <v>0</v>
      </c>
      <c r="GB275" s="11">
        <v>0</v>
      </c>
      <c r="GC275" s="49">
        <f t="shared" si="2140"/>
        <v>0</v>
      </c>
      <c r="GD275" s="80">
        <v>64.31819999999999</v>
      </c>
      <c r="GE275" s="11">
        <v>8344.5490000000009</v>
      </c>
      <c r="GF275" s="49">
        <f t="shared" si="2141"/>
        <v>129738.53434953096</v>
      </c>
      <c r="GG275" s="48">
        <v>0</v>
      </c>
      <c r="GH275" s="11">
        <v>0</v>
      </c>
      <c r="GI275" s="49">
        <f t="shared" si="2142"/>
        <v>0</v>
      </c>
      <c r="GJ275" s="48">
        <v>0</v>
      </c>
      <c r="GK275" s="11">
        <v>0</v>
      </c>
      <c r="GL275" s="49">
        <f t="shared" si="2143"/>
        <v>0</v>
      </c>
      <c r="GM275" s="48">
        <v>0</v>
      </c>
      <c r="GN275" s="11">
        <v>0</v>
      </c>
      <c r="GO275" s="49">
        <f t="shared" si="2144"/>
        <v>0</v>
      </c>
      <c r="GP275" s="48">
        <v>0</v>
      </c>
      <c r="GQ275" s="11">
        <v>0</v>
      </c>
      <c r="GR275" s="49">
        <f t="shared" si="2145"/>
        <v>0</v>
      </c>
      <c r="GS275" s="48">
        <v>0</v>
      </c>
      <c r="GT275" s="11">
        <v>0</v>
      </c>
      <c r="GU275" s="49">
        <f t="shared" si="2146"/>
        <v>0</v>
      </c>
      <c r="GV275" s="48">
        <v>0</v>
      </c>
      <c r="GW275" s="11">
        <v>0</v>
      </c>
      <c r="GX275" s="49">
        <f t="shared" si="2147"/>
        <v>0</v>
      </c>
      <c r="GY275" s="80">
        <v>1.4812000000000001</v>
      </c>
      <c r="GZ275" s="11">
        <v>16.905999999999999</v>
      </c>
      <c r="HA275" s="49">
        <f t="shared" si="2148"/>
        <v>11413.718606535242</v>
      </c>
      <c r="HB275" s="48">
        <v>0</v>
      </c>
      <c r="HC275" s="11">
        <v>0</v>
      </c>
      <c r="HD275" s="49">
        <f t="shared" si="2149"/>
        <v>0</v>
      </c>
      <c r="HE275" s="48">
        <v>0</v>
      </c>
      <c r="HF275" s="11">
        <v>0</v>
      </c>
      <c r="HG275" s="49">
        <f t="shared" si="2150"/>
        <v>0</v>
      </c>
      <c r="HH275" s="48">
        <v>0</v>
      </c>
      <c r="HI275" s="11">
        <v>0</v>
      </c>
      <c r="HJ275" s="49">
        <f t="shared" si="2151"/>
        <v>0</v>
      </c>
      <c r="HK275" s="48">
        <v>0</v>
      </c>
      <c r="HL275" s="11">
        <v>0</v>
      </c>
      <c r="HM275" s="49">
        <f t="shared" si="2152"/>
        <v>0</v>
      </c>
      <c r="HN275" s="48">
        <v>0</v>
      </c>
      <c r="HO275" s="11">
        <v>0</v>
      </c>
      <c r="HP275" s="49">
        <f t="shared" si="2153"/>
        <v>0</v>
      </c>
      <c r="HQ275" s="48">
        <v>0</v>
      </c>
      <c r="HR275" s="11">
        <v>0</v>
      </c>
      <c r="HS275" s="49">
        <f t="shared" si="2154"/>
        <v>0</v>
      </c>
      <c r="HT275" s="80">
        <v>0.52</v>
      </c>
      <c r="HU275" s="11">
        <v>154.72900000000001</v>
      </c>
      <c r="HV275" s="49">
        <f t="shared" si="2155"/>
        <v>297555.76923076925</v>
      </c>
      <c r="HW275" s="80">
        <v>23.877130000000001</v>
      </c>
      <c r="HX275" s="11">
        <v>1255.806</v>
      </c>
      <c r="HY275" s="49">
        <f t="shared" si="2156"/>
        <v>52594.511986993413</v>
      </c>
      <c r="HZ275" s="48">
        <v>0</v>
      </c>
      <c r="IA275" s="11">
        <v>0</v>
      </c>
      <c r="IB275" s="49">
        <f t="shared" si="2157"/>
        <v>0</v>
      </c>
      <c r="IC275" s="48">
        <v>0</v>
      </c>
      <c r="ID275" s="11">
        <v>0</v>
      </c>
      <c r="IE275" s="49">
        <f t="shared" si="2158"/>
        <v>0</v>
      </c>
      <c r="IF275" s="48">
        <v>0</v>
      </c>
      <c r="IG275" s="11">
        <v>0</v>
      </c>
      <c r="IH275" s="49">
        <f t="shared" si="2159"/>
        <v>0</v>
      </c>
      <c r="II275" s="48">
        <v>0</v>
      </c>
      <c r="IJ275" s="11">
        <v>0</v>
      </c>
      <c r="IK275" s="49">
        <f t="shared" si="2160"/>
        <v>0</v>
      </c>
      <c r="IL275" s="48">
        <v>0</v>
      </c>
      <c r="IM275" s="11">
        <v>0</v>
      </c>
      <c r="IN275" s="49">
        <f t="shared" si="2161"/>
        <v>0</v>
      </c>
      <c r="IO275" s="48"/>
      <c r="IP275" s="11"/>
      <c r="IQ275" s="49"/>
      <c r="IR275" s="48">
        <v>0</v>
      </c>
      <c r="IS275" s="11">
        <v>0</v>
      </c>
      <c r="IT275" s="49">
        <f t="shared" si="2162"/>
        <v>0</v>
      </c>
      <c r="IU275" s="10">
        <f t="shared" si="2164"/>
        <v>430.51211000000001</v>
      </c>
      <c r="IV275" s="15">
        <f t="shared" si="2165"/>
        <v>42364.036</v>
      </c>
    </row>
    <row r="276" spans="1:256" x14ac:dyDescent="0.3">
      <c r="A276" s="64">
        <v>2024</v>
      </c>
      <c r="B276" s="49" t="s">
        <v>15</v>
      </c>
      <c r="C276" s="48">
        <v>0</v>
      </c>
      <c r="D276" s="11">
        <v>0</v>
      </c>
      <c r="E276" s="49">
        <f t="shared" si="2166"/>
        <v>0</v>
      </c>
      <c r="F276" s="48">
        <v>0</v>
      </c>
      <c r="G276" s="11">
        <v>0</v>
      </c>
      <c r="H276" s="49">
        <f t="shared" si="2081"/>
        <v>0</v>
      </c>
      <c r="I276" s="80">
        <v>1.375E-2</v>
      </c>
      <c r="J276" s="11">
        <v>0.75600000000000001</v>
      </c>
      <c r="K276" s="49">
        <f t="shared" si="2082"/>
        <v>54981.818181818184</v>
      </c>
      <c r="L276" s="80">
        <v>4.1259999999999998E-2</v>
      </c>
      <c r="M276" s="11">
        <v>2.2679999999999998</v>
      </c>
      <c r="N276" s="49">
        <f t="shared" si="2083"/>
        <v>54968.492486669893</v>
      </c>
      <c r="O276" s="48">
        <v>0</v>
      </c>
      <c r="P276" s="11">
        <v>0</v>
      </c>
      <c r="Q276" s="49">
        <f t="shared" si="2084"/>
        <v>0</v>
      </c>
      <c r="R276" s="80">
        <v>2.5718400000000003</v>
      </c>
      <c r="S276" s="11">
        <v>421.39299999999997</v>
      </c>
      <c r="T276" s="49">
        <f t="shared" si="2085"/>
        <v>163848.83974119695</v>
      </c>
      <c r="U276" s="48">
        <v>0</v>
      </c>
      <c r="V276" s="11">
        <v>0</v>
      </c>
      <c r="W276" s="49">
        <f t="shared" si="2086"/>
        <v>0</v>
      </c>
      <c r="X276" s="48">
        <v>0</v>
      </c>
      <c r="Y276" s="11">
        <v>0</v>
      </c>
      <c r="Z276" s="49">
        <f t="shared" si="2087"/>
        <v>0</v>
      </c>
      <c r="AA276" s="48">
        <v>0</v>
      </c>
      <c r="AB276" s="11">
        <v>0</v>
      </c>
      <c r="AC276" s="49">
        <f t="shared" si="2088"/>
        <v>0</v>
      </c>
      <c r="AD276" s="48">
        <v>0</v>
      </c>
      <c r="AE276" s="11">
        <v>0</v>
      </c>
      <c r="AF276" s="49">
        <f t="shared" si="2089"/>
        <v>0</v>
      </c>
      <c r="AG276" s="48">
        <v>0</v>
      </c>
      <c r="AH276" s="11">
        <v>0</v>
      </c>
      <c r="AI276" s="49">
        <f t="shared" si="2090"/>
        <v>0</v>
      </c>
      <c r="AJ276" s="48">
        <v>0</v>
      </c>
      <c r="AK276" s="11">
        <v>0</v>
      </c>
      <c r="AL276" s="49">
        <f t="shared" si="2091"/>
        <v>0</v>
      </c>
      <c r="AM276" s="80">
        <v>13.365</v>
      </c>
      <c r="AN276" s="11">
        <v>64.704999999999998</v>
      </c>
      <c r="AO276" s="49">
        <f t="shared" si="2092"/>
        <v>4841.3767302656188</v>
      </c>
      <c r="AP276" s="80">
        <v>0.54</v>
      </c>
      <c r="AQ276" s="11">
        <v>1.5940000000000001</v>
      </c>
      <c r="AR276" s="49">
        <f t="shared" si="2093"/>
        <v>2951.8518518518517</v>
      </c>
      <c r="AS276" s="48">
        <v>0</v>
      </c>
      <c r="AT276" s="11">
        <v>0</v>
      </c>
      <c r="AU276" s="49">
        <f t="shared" si="2094"/>
        <v>0</v>
      </c>
      <c r="AV276" s="48">
        <v>0</v>
      </c>
      <c r="AW276" s="11">
        <v>0</v>
      </c>
      <c r="AX276" s="49">
        <f t="shared" si="2095"/>
        <v>0</v>
      </c>
      <c r="AY276" s="80">
        <v>67.274059999999992</v>
      </c>
      <c r="AZ276" s="11">
        <v>6576.3609999999999</v>
      </c>
      <c r="BA276" s="49">
        <f t="shared" si="2096"/>
        <v>97754.780966096005</v>
      </c>
      <c r="BB276" s="48">
        <v>0</v>
      </c>
      <c r="BC276" s="11">
        <v>0</v>
      </c>
      <c r="BD276" s="49">
        <f t="shared" si="2097"/>
        <v>0</v>
      </c>
      <c r="BE276" s="80">
        <v>25.074999999999999</v>
      </c>
      <c r="BF276" s="11">
        <v>377.2</v>
      </c>
      <c r="BG276" s="49">
        <f t="shared" si="2098"/>
        <v>15042.871385842473</v>
      </c>
      <c r="BH276" s="48">
        <v>0</v>
      </c>
      <c r="BI276" s="11">
        <v>0</v>
      </c>
      <c r="BJ276" s="49">
        <f t="shared" si="2099"/>
        <v>0</v>
      </c>
      <c r="BK276" s="80">
        <v>17.752179999999999</v>
      </c>
      <c r="BL276" s="11">
        <v>1413.2760000000001</v>
      </c>
      <c r="BM276" s="49">
        <f t="shared" si="2100"/>
        <v>79611.405472454659</v>
      </c>
      <c r="BN276" s="48">
        <v>0</v>
      </c>
      <c r="BO276" s="11">
        <v>0</v>
      </c>
      <c r="BP276" s="49">
        <f t="shared" si="2101"/>
        <v>0</v>
      </c>
      <c r="BQ276" s="80">
        <v>57.533000000000001</v>
      </c>
      <c r="BR276" s="11">
        <v>4671.6610000000001</v>
      </c>
      <c r="BS276" s="49">
        <f t="shared" si="2102"/>
        <v>81199.676707281047</v>
      </c>
      <c r="BT276" s="48">
        <v>0</v>
      </c>
      <c r="BU276" s="11">
        <v>0</v>
      </c>
      <c r="BV276" s="49">
        <f t="shared" si="2103"/>
        <v>0</v>
      </c>
      <c r="BW276" s="48">
        <v>0</v>
      </c>
      <c r="BX276" s="11">
        <v>0</v>
      </c>
      <c r="BY276" s="49">
        <f t="shared" si="2104"/>
        <v>0</v>
      </c>
      <c r="BZ276" s="48">
        <v>0</v>
      </c>
      <c r="CA276" s="11">
        <v>0</v>
      </c>
      <c r="CB276" s="49">
        <f t="shared" si="2105"/>
        <v>0</v>
      </c>
      <c r="CC276" s="48">
        <v>0</v>
      </c>
      <c r="CD276" s="11">
        <v>0</v>
      </c>
      <c r="CE276" s="49">
        <f t="shared" si="2106"/>
        <v>0</v>
      </c>
      <c r="CF276" s="80">
        <v>1.2849999999999999</v>
      </c>
      <c r="CG276" s="11">
        <v>665.81100000000004</v>
      </c>
      <c r="CH276" s="49">
        <f t="shared" si="2107"/>
        <v>518140.85603112844</v>
      </c>
      <c r="CI276" s="48">
        <v>0</v>
      </c>
      <c r="CJ276" s="11">
        <v>0</v>
      </c>
      <c r="CK276" s="49">
        <f t="shared" si="2108"/>
        <v>0</v>
      </c>
      <c r="CL276" s="48">
        <v>0</v>
      </c>
      <c r="CM276" s="11">
        <v>0</v>
      </c>
      <c r="CN276" s="49">
        <f t="shared" si="2109"/>
        <v>0</v>
      </c>
      <c r="CO276" s="48">
        <v>0</v>
      </c>
      <c r="CP276" s="11">
        <v>0</v>
      </c>
      <c r="CQ276" s="49">
        <f t="shared" si="2110"/>
        <v>0</v>
      </c>
      <c r="CR276" s="48">
        <v>0</v>
      </c>
      <c r="CS276" s="11">
        <v>0</v>
      </c>
      <c r="CT276" s="49">
        <f t="shared" si="2111"/>
        <v>0</v>
      </c>
      <c r="CU276" s="80">
        <v>6.6286400000000008</v>
      </c>
      <c r="CV276" s="11">
        <v>923.64</v>
      </c>
      <c r="CW276" s="49">
        <f t="shared" si="2112"/>
        <v>139340.79992275941</v>
      </c>
      <c r="CX276" s="48">
        <v>0</v>
      </c>
      <c r="CY276" s="11">
        <v>0</v>
      </c>
      <c r="CZ276" s="49">
        <f t="shared" si="2113"/>
        <v>0</v>
      </c>
      <c r="DA276" s="48">
        <v>0</v>
      </c>
      <c r="DB276" s="11">
        <v>0</v>
      </c>
      <c r="DC276" s="49">
        <f t="shared" si="2114"/>
        <v>0</v>
      </c>
      <c r="DD276" s="48">
        <v>0</v>
      </c>
      <c r="DE276" s="11">
        <v>0</v>
      </c>
      <c r="DF276" s="49">
        <f t="shared" si="2115"/>
        <v>0</v>
      </c>
      <c r="DG276" s="48">
        <v>0</v>
      </c>
      <c r="DH276" s="11">
        <v>0</v>
      </c>
      <c r="DI276" s="49">
        <f t="shared" si="2116"/>
        <v>0</v>
      </c>
      <c r="DJ276" s="48">
        <v>0</v>
      </c>
      <c r="DK276" s="11">
        <v>0</v>
      </c>
      <c r="DL276" s="49">
        <f t="shared" si="2117"/>
        <v>0</v>
      </c>
      <c r="DM276" s="48">
        <v>0</v>
      </c>
      <c r="DN276" s="11">
        <v>0</v>
      </c>
      <c r="DO276" s="49">
        <f t="shared" si="2118"/>
        <v>0</v>
      </c>
      <c r="DP276" s="48">
        <v>0</v>
      </c>
      <c r="DQ276" s="11">
        <v>0</v>
      </c>
      <c r="DR276" s="49">
        <f t="shared" si="2119"/>
        <v>0</v>
      </c>
      <c r="DS276" s="48">
        <v>0</v>
      </c>
      <c r="DT276" s="11">
        <v>0</v>
      </c>
      <c r="DU276" s="49">
        <f t="shared" si="2120"/>
        <v>0</v>
      </c>
      <c r="DV276" s="80">
        <v>12.5</v>
      </c>
      <c r="DW276" s="11">
        <v>1114.423</v>
      </c>
      <c r="DX276" s="49">
        <f t="shared" si="2121"/>
        <v>89153.84</v>
      </c>
      <c r="DY276" s="48">
        <v>0</v>
      </c>
      <c r="DZ276" s="11">
        <v>0</v>
      </c>
      <c r="EA276" s="49">
        <f t="shared" si="2122"/>
        <v>0</v>
      </c>
      <c r="EB276" s="48">
        <v>0</v>
      </c>
      <c r="EC276" s="11">
        <v>0</v>
      </c>
      <c r="ED276" s="49">
        <f t="shared" si="2123"/>
        <v>0</v>
      </c>
      <c r="EE276" s="48">
        <v>0</v>
      </c>
      <c r="EF276" s="11">
        <v>0</v>
      </c>
      <c r="EG276" s="49">
        <f t="shared" si="2124"/>
        <v>0</v>
      </c>
      <c r="EH276" s="48">
        <v>0</v>
      </c>
      <c r="EI276" s="11">
        <v>0</v>
      </c>
      <c r="EJ276" s="49">
        <f t="shared" si="2125"/>
        <v>0</v>
      </c>
      <c r="EK276" s="48">
        <v>0</v>
      </c>
      <c r="EL276" s="11">
        <v>0</v>
      </c>
      <c r="EM276" s="49">
        <f t="shared" si="2126"/>
        <v>0</v>
      </c>
      <c r="EN276" s="48">
        <v>0</v>
      </c>
      <c r="EO276" s="11">
        <v>0</v>
      </c>
      <c r="EP276" s="49">
        <f t="shared" si="2127"/>
        <v>0</v>
      </c>
      <c r="EQ276" s="80">
        <v>48.798400000000001</v>
      </c>
      <c r="ER276" s="11">
        <v>5119.3419999999996</v>
      </c>
      <c r="ES276" s="49">
        <f t="shared" si="2128"/>
        <v>104907.98878651758</v>
      </c>
      <c r="ET276" s="48">
        <v>0</v>
      </c>
      <c r="EU276" s="11">
        <v>0</v>
      </c>
      <c r="EV276" s="49">
        <f t="shared" si="2129"/>
        <v>0</v>
      </c>
      <c r="EW276" s="48">
        <v>0</v>
      </c>
      <c r="EX276" s="11">
        <v>0</v>
      </c>
      <c r="EY276" s="49">
        <f t="shared" si="2130"/>
        <v>0</v>
      </c>
      <c r="EZ276" s="48">
        <v>0</v>
      </c>
      <c r="FA276" s="11">
        <v>0</v>
      </c>
      <c r="FB276" s="49">
        <f t="shared" si="2131"/>
        <v>0</v>
      </c>
      <c r="FC276" s="48">
        <v>0</v>
      </c>
      <c r="FD276" s="11">
        <v>0</v>
      </c>
      <c r="FE276" s="49">
        <f t="shared" si="2132"/>
        <v>0</v>
      </c>
      <c r="FF276" s="48">
        <v>0</v>
      </c>
      <c r="FG276" s="11">
        <v>0</v>
      </c>
      <c r="FH276" s="49">
        <f t="shared" si="2133"/>
        <v>0</v>
      </c>
      <c r="FI276" s="48">
        <v>0</v>
      </c>
      <c r="FJ276" s="11">
        <v>0</v>
      </c>
      <c r="FK276" s="49">
        <f t="shared" si="2134"/>
        <v>0</v>
      </c>
      <c r="FL276" s="48">
        <v>0</v>
      </c>
      <c r="FM276" s="11">
        <v>0</v>
      </c>
      <c r="FN276" s="49">
        <f t="shared" si="2135"/>
        <v>0</v>
      </c>
      <c r="FO276" s="48">
        <v>0</v>
      </c>
      <c r="FP276" s="11">
        <v>0</v>
      </c>
      <c r="FQ276" s="49">
        <f t="shared" si="2136"/>
        <v>0</v>
      </c>
      <c r="FR276" s="48">
        <v>0</v>
      </c>
      <c r="FS276" s="11">
        <v>0</v>
      </c>
      <c r="FT276" s="49">
        <f t="shared" si="2137"/>
        <v>0</v>
      </c>
      <c r="FU276" s="48">
        <v>0</v>
      </c>
      <c r="FV276" s="11">
        <v>0</v>
      </c>
      <c r="FW276" s="49">
        <f t="shared" si="2138"/>
        <v>0</v>
      </c>
      <c r="FX276" s="48">
        <v>0</v>
      </c>
      <c r="FY276" s="11">
        <v>0</v>
      </c>
      <c r="FZ276" s="49">
        <f t="shared" si="2139"/>
        <v>0</v>
      </c>
      <c r="GA276" s="48">
        <v>0</v>
      </c>
      <c r="GB276" s="11">
        <v>0</v>
      </c>
      <c r="GC276" s="49">
        <f t="shared" si="2140"/>
        <v>0</v>
      </c>
      <c r="GD276" s="80">
        <v>14.586</v>
      </c>
      <c r="GE276" s="11">
        <v>1977.4480000000001</v>
      </c>
      <c r="GF276" s="49">
        <f t="shared" si="2141"/>
        <v>135571.64404223231</v>
      </c>
      <c r="GG276" s="48">
        <v>0</v>
      </c>
      <c r="GH276" s="11">
        <v>0</v>
      </c>
      <c r="GI276" s="49">
        <f t="shared" si="2142"/>
        <v>0</v>
      </c>
      <c r="GJ276" s="48">
        <v>0</v>
      </c>
      <c r="GK276" s="11">
        <v>0</v>
      </c>
      <c r="GL276" s="49">
        <f t="shared" si="2143"/>
        <v>0</v>
      </c>
      <c r="GM276" s="80">
        <v>54.386400000000002</v>
      </c>
      <c r="GN276" s="11">
        <v>3568.1950000000002</v>
      </c>
      <c r="GO276" s="49">
        <f t="shared" si="2144"/>
        <v>65608.221908418287</v>
      </c>
      <c r="GP276" s="48">
        <v>0</v>
      </c>
      <c r="GQ276" s="11">
        <v>0</v>
      </c>
      <c r="GR276" s="49">
        <f t="shared" si="2145"/>
        <v>0</v>
      </c>
      <c r="GS276" s="80">
        <v>4.4415899999999997</v>
      </c>
      <c r="GT276" s="11">
        <v>950.68100000000004</v>
      </c>
      <c r="GU276" s="49">
        <f t="shared" si="2146"/>
        <v>214040.69263484477</v>
      </c>
      <c r="GV276" s="48">
        <v>0</v>
      </c>
      <c r="GW276" s="11">
        <v>0</v>
      </c>
      <c r="GX276" s="49">
        <f t="shared" si="2147"/>
        <v>0</v>
      </c>
      <c r="GY276" s="48">
        <v>0</v>
      </c>
      <c r="GZ276" s="11">
        <v>0</v>
      </c>
      <c r="HA276" s="49">
        <f t="shared" si="2148"/>
        <v>0</v>
      </c>
      <c r="HB276" s="48">
        <v>0</v>
      </c>
      <c r="HC276" s="11">
        <v>0</v>
      </c>
      <c r="HD276" s="49">
        <f t="shared" si="2149"/>
        <v>0</v>
      </c>
      <c r="HE276" s="48">
        <v>0</v>
      </c>
      <c r="HF276" s="11">
        <v>0</v>
      </c>
      <c r="HG276" s="49">
        <f t="shared" si="2150"/>
        <v>0</v>
      </c>
      <c r="HH276" s="48">
        <v>0</v>
      </c>
      <c r="HI276" s="11">
        <v>0</v>
      </c>
      <c r="HJ276" s="49">
        <f t="shared" si="2151"/>
        <v>0</v>
      </c>
      <c r="HK276" s="48">
        <v>0</v>
      </c>
      <c r="HL276" s="11">
        <v>0</v>
      </c>
      <c r="HM276" s="49">
        <f t="shared" si="2152"/>
        <v>0</v>
      </c>
      <c r="HN276" s="48">
        <v>0</v>
      </c>
      <c r="HO276" s="11">
        <v>0</v>
      </c>
      <c r="HP276" s="49">
        <f t="shared" si="2153"/>
        <v>0</v>
      </c>
      <c r="HQ276" s="48">
        <v>0</v>
      </c>
      <c r="HR276" s="11">
        <v>0</v>
      </c>
      <c r="HS276" s="49">
        <f t="shared" si="2154"/>
        <v>0</v>
      </c>
      <c r="HT276" s="80">
        <v>0.51491999999999993</v>
      </c>
      <c r="HU276" s="11">
        <v>86.870999999999995</v>
      </c>
      <c r="HV276" s="49">
        <f t="shared" si="2155"/>
        <v>168707.76042880447</v>
      </c>
      <c r="HW276" s="80">
        <v>2.1590199999999999</v>
      </c>
      <c r="HX276" s="11">
        <v>252.38300000000001</v>
      </c>
      <c r="HY276" s="49">
        <f t="shared" si="2156"/>
        <v>116897.01809154154</v>
      </c>
      <c r="HZ276" s="80">
        <v>1.6820000000000002E-2</v>
      </c>
      <c r="IA276" s="11">
        <v>7.4189999999999996</v>
      </c>
      <c r="IB276" s="49">
        <f t="shared" si="2157"/>
        <v>441082.0451843043</v>
      </c>
      <c r="IC276" s="48">
        <v>0</v>
      </c>
      <c r="ID276" s="11">
        <v>0</v>
      </c>
      <c r="IE276" s="49">
        <f t="shared" si="2158"/>
        <v>0</v>
      </c>
      <c r="IF276" s="48">
        <v>0</v>
      </c>
      <c r="IG276" s="11">
        <v>0</v>
      </c>
      <c r="IH276" s="49">
        <f t="shared" si="2159"/>
        <v>0</v>
      </c>
      <c r="II276" s="48">
        <v>0</v>
      </c>
      <c r="IJ276" s="11">
        <v>0</v>
      </c>
      <c r="IK276" s="49">
        <f t="shared" si="2160"/>
        <v>0</v>
      </c>
      <c r="IL276" s="48">
        <v>0</v>
      </c>
      <c r="IM276" s="11">
        <v>0</v>
      </c>
      <c r="IN276" s="49">
        <f t="shared" si="2161"/>
        <v>0</v>
      </c>
      <c r="IO276" s="48"/>
      <c r="IP276" s="11"/>
      <c r="IQ276" s="49"/>
      <c r="IR276" s="48">
        <v>0</v>
      </c>
      <c r="IS276" s="11">
        <v>0</v>
      </c>
      <c r="IT276" s="49">
        <f t="shared" si="2162"/>
        <v>0</v>
      </c>
      <c r="IU276" s="10">
        <f t="shared" si="2164"/>
        <v>329.48288000000002</v>
      </c>
      <c r="IV276" s="15">
        <f t="shared" si="2165"/>
        <v>28195.427000000003</v>
      </c>
    </row>
    <row r="277" spans="1:256" x14ac:dyDescent="0.3">
      <c r="A277" s="64">
        <v>2024</v>
      </c>
      <c r="B277" s="65" t="s">
        <v>16</v>
      </c>
      <c r="C277" s="48">
        <v>0</v>
      </c>
      <c r="D277" s="11">
        <v>0</v>
      </c>
      <c r="E277" s="49">
        <f t="shared" si="2166"/>
        <v>0</v>
      </c>
      <c r="F277" s="48">
        <v>0</v>
      </c>
      <c r="G277" s="11">
        <v>0</v>
      </c>
      <c r="H277" s="49">
        <f t="shared" si="2081"/>
        <v>0</v>
      </c>
      <c r="I277" s="48">
        <v>0</v>
      </c>
      <c r="J277" s="11">
        <v>0</v>
      </c>
      <c r="K277" s="49">
        <f t="shared" si="2082"/>
        <v>0</v>
      </c>
      <c r="L277" s="48">
        <v>0</v>
      </c>
      <c r="M277" s="11">
        <v>0</v>
      </c>
      <c r="N277" s="49">
        <f t="shared" si="2083"/>
        <v>0</v>
      </c>
      <c r="O277" s="80">
        <v>15.0951</v>
      </c>
      <c r="P277" s="11">
        <v>67.537000000000006</v>
      </c>
      <c r="Q277" s="49">
        <f t="shared" si="2084"/>
        <v>4474.1008671688169</v>
      </c>
      <c r="R277" s="80">
        <v>16.912500000000001</v>
      </c>
      <c r="S277" s="11">
        <v>701.923</v>
      </c>
      <c r="T277" s="49">
        <f t="shared" si="2085"/>
        <v>41503.207686622321</v>
      </c>
      <c r="U277" s="48">
        <v>0</v>
      </c>
      <c r="V277" s="11">
        <v>0</v>
      </c>
      <c r="W277" s="49">
        <f t="shared" si="2086"/>
        <v>0</v>
      </c>
      <c r="X277" s="80">
        <v>2</v>
      </c>
      <c r="Y277" s="11">
        <v>189.226</v>
      </c>
      <c r="Z277" s="49">
        <f t="shared" si="2087"/>
        <v>94613</v>
      </c>
      <c r="AA277" s="48">
        <v>0</v>
      </c>
      <c r="AB277" s="11">
        <v>0</v>
      </c>
      <c r="AC277" s="49">
        <f t="shared" si="2088"/>
        <v>0</v>
      </c>
      <c r="AD277" s="48">
        <v>0</v>
      </c>
      <c r="AE277" s="11">
        <v>0</v>
      </c>
      <c r="AF277" s="49">
        <f t="shared" si="2089"/>
        <v>0</v>
      </c>
      <c r="AG277" s="48">
        <v>0</v>
      </c>
      <c r="AH277" s="11">
        <v>0</v>
      </c>
      <c r="AI277" s="49">
        <f t="shared" si="2090"/>
        <v>0</v>
      </c>
      <c r="AJ277" s="48">
        <v>0</v>
      </c>
      <c r="AK277" s="11">
        <v>0</v>
      </c>
      <c r="AL277" s="49">
        <f t="shared" si="2091"/>
        <v>0</v>
      </c>
      <c r="AM277" s="80">
        <v>19.085999999999999</v>
      </c>
      <c r="AN277" s="11">
        <v>155.13300000000001</v>
      </c>
      <c r="AO277" s="49">
        <f t="shared" si="2092"/>
        <v>8128.1043696950665</v>
      </c>
      <c r="AP277" s="80">
        <v>0.41</v>
      </c>
      <c r="AQ277" s="11">
        <v>1.1499999999999999</v>
      </c>
      <c r="AR277" s="49">
        <f t="shared" si="2093"/>
        <v>2804.8780487804875</v>
      </c>
      <c r="AS277" s="48">
        <v>0</v>
      </c>
      <c r="AT277" s="11">
        <v>0</v>
      </c>
      <c r="AU277" s="49">
        <f t="shared" si="2094"/>
        <v>0</v>
      </c>
      <c r="AV277" s="48">
        <v>0</v>
      </c>
      <c r="AW277" s="11">
        <v>0</v>
      </c>
      <c r="AX277" s="49">
        <f t="shared" si="2095"/>
        <v>0</v>
      </c>
      <c r="AY277" s="80">
        <v>62.341999999999999</v>
      </c>
      <c r="AZ277" s="11">
        <v>7898.8230000000003</v>
      </c>
      <c r="BA277" s="49">
        <f t="shared" si="2096"/>
        <v>126701.46931442687</v>
      </c>
      <c r="BB277" s="48">
        <v>0</v>
      </c>
      <c r="BC277" s="11">
        <v>0</v>
      </c>
      <c r="BD277" s="49">
        <f t="shared" si="2097"/>
        <v>0</v>
      </c>
      <c r="BE277" s="80">
        <v>31.653919999999999</v>
      </c>
      <c r="BF277" s="11">
        <v>4851.07</v>
      </c>
      <c r="BG277" s="49">
        <f t="shared" si="2098"/>
        <v>153253.37272603204</v>
      </c>
      <c r="BH277" s="48">
        <v>0</v>
      </c>
      <c r="BI277" s="11">
        <v>0</v>
      </c>
      <c r="BJ277" s="49">
        <f t="shared" si="2099"/>
        <v>0</v>
      </c>
      <c r="BK277" s="80">
        <v>19.595020000000002</v>
      </c>
      <c r="BL277" s="11">
        <v>1800.4269999999999</v>
      </c>
      <c r="BM277" s="49">
        <f t="shared" si="2100"/>
        <v>91881.865902663005</v>
      </c>
      <c r="BN277" s="48">
        <v>0</v>
      </c>
      <c r="BO277" s="11">
        <v>0</v>
      </c>
      <c r="BP277" s="49">
        <f t="shared" si="2101"/>
        <v>0</v>
      </c>
      <c r="BQ277" s="80">
        <v>28.356279999999998</v>
      </c>
      <c r="BR277" s="11">
        <v>1947.5</v>
      </c>
      <c r="BS277" s="49">
        <f t="shared" si="2102"/>
        <v>68679.671663560948</v>
      </c>
      <c r="BT277" s="48">
        <v>0</v>
      </c>
      <c r="BU277" s="11">
        <v>0</v>
      </c>
      <c r="BV277" s="49">
        <f t="shared" si="2103"/>
        <v>0</v>
      </c>
      <c r="BW277" s="48">
        <v>0</v>
      </c>
      <c r="BX277" s="11">
        <v>0</v>
      </c>
      <c r="BY277" s="49">
        <f t="shared" si="2104"/>
        <v>0</v>
      </c>
      <c r="BZ277" s="48">
        <v>0</v>
      </c>
      <c r="CA277" s="11">
        <v>0</v>
      </c>
      <c r="CB277" s="49">
        <f t="shared" si="2105"/>
        <v>0</v>
      </c>
      <c r="CC277" s="48">
        <v>0</v>
      </c>
      <c r="CD277" s="11">
        <v>0</v>
      </c>
      <c r="CE277" s="49">
        <f t="shared" si="2106"/>
        <v>0</v>
      </c>
      <c r="CF277" s="80">
        <v>0.56000000000000005</v>
      </c>
      <c r="CG277" s="11">
        <v>297.303</v>
      </c>
      <c r="CH277" s="49">
        <f t="shared" si="2107"/>
        <v>530898.2142857142</v>
      </c>
      <c r="CI277" s="80">
        <v>0.3</v>
      </c>
      <c r="CJ277" s="11">
        <v>92.778000000000006</v>
      </c>
      <c r="CK277" s="49">
        <f t="shared" si="2108"/>
        <v>309260.00000000006</v>
      </c>
      <c r="CL277" s="48">
        <v>0</v>
      </c>
      <c r="CM277" s="11">
        <v>0</v>
      </c>
      <c r="CN277" s="49">
        <f t="shared" si="2109"/>
        <v>0</v>
      </c>
      <c r="CO277" s="48">
        <v>0</v>
      </c>
      <c r="CP277" s="11">
        <v>0</v>
      </c>
      <c r="CQ277" s="49">
        <f t="shared" si="2110"/>
        <v>0</v>
      </c>
      <c r="CR277" s="48">
        <v>0</v>
      </c>
      <c r="CS277" s="11">
        <v>0</v>
      </c>
      <c r="CT277" s="49">
        <f t="shared" si="2111"/>
        <v>0</v>
      </c>
      <c r="CU277" s="80">
        <v>16.669610000000002</v>
      </c>
      <c r="CV277" s="11">
        <v>2152.8409999999999</v>
      </c>
      <c r="CW277" s="49">
        <f t="shared" si="2112"/>
        <v>129147.65252456414</v>
      </c>
      <c r="CX277" s="48">
        <v>0</v>
      </c>
      <c r="CY277" s="11">
        <v>0</v>
      </c>
      <c r="CZ277" s="49">
        <f t="shared" si="2113"/>
        <v>0</v>
      </c>
      <c r="DA277" s="48">
        <v>0</v>
      </c>
      <c r="DB277" s="11">
        <v>0</v>
      </c>
      <c r="DC277" s="49">
        <f t="shared" si="2114"/>
        <v>0</v>
      </c>
      <c r="DD277" s="48">
        <v>0</v>
      </c>
      <c r="DE277" s="11">
        <v>0</v>
      </c>
      <c r="DF277" s="49">
        <f t="shared" si="2115"/>
        <v>0</v>
      </c>
      <c r="DG277" s="80">
        <v>2.3E-2</v>
      </c>
      <c r="DH277" s="11">
        <v>6.9000000000000006E-2</v>
      </c>
      <c r="DI277" s="49">
        <f t="shared" si="2116"/>
        <v>3000.0000000000005</v>
      </c>
      <c r="DJ277" s="48">
        <v>0</v>
      </c>
      <c r="DK277" s="11">
        <v>0</v>
      </c>
      <c r="DL277" s="49">
        <f t="shared" si="2117"/>
        <v>0</v>
      </c>
      <c r="DM277" s="48">
        <v>0</v>
      </c>
      <c r="DN277" s="11">
        <v>0</v>
      </c>
      <c r="DO277" s="49">
        <f t="shared" si="2118"/>
        <v>0</v>
      </c>
      <c r="DP277" s="48">
        <v>0</v>
      </c>
      <c r="DQ277" s="11">
        <v>0</v>
      </c>
      <c r="DR277" s="49">
        <f t="shared" si="2119"/>
        <v>0</v>
      </c>
      <c r="DS277" s="48">
        <v>0</v>
      </c>
      <c r="DT277" s="11">
        <v>0</v>
      </c>
      <c r="DU277" s="49">
        <f t="shared" si="2120"/>
        <v>0</v>
      </c>
      <c r="DV277" s="80">
        <v>8.4919799999999999</v>
      </c>
      <c r="DW277" s="11">
        <v>601.553</v>
      </c>
      <c r="DX277" s="49">
        <f t="shared" si="2121"/>
        <v>70837.778704142023</v>
      </c>
      <c r="DY277" s="48">
        <v>0</v>
      </c>
      <c r="DZ277" s="11">
        <v>0</v>
      </c>
      <c r="EA277" s="49">
        <f t="shared" si="2122"/>
        <v>0</v>
      </c>
      <c r="EB277" s="48">
        <v>0</v>
      </c>
      <c r="EC277" s="11">
        <v>0</v>
      </c>
      <c r="ED277" s="49">
        <f t="shared" si="2123"/>
        <v>0</v>
      </c>
      <c r="EE277" s="48">
        <v>0</v>
      </c>
      <c r="EF277" s="11">
        <v>0</v>
      </c>
      <c r="EG277" s="49">
        <f t="shared" si="2124"/>
        <v>0</v>
      </c>
      <c r="EH277" s="48">
        <v>0</v>
      </c>
      <c r="EI277" s="11">
        <v>0</v>
      </c>
      <c r="EJ277" s="49">
        <f t="shared" si="2125"/>
        <v>0</v>
      </c>
      <c r="EK277" s="48">
        <v>0</v>
      </c>
      <c r="EL277" s="11">
        <v>0</v>
      </c>
      <c r="EM277" s="49">
        <f t="shared" si="2126"/>
        <v>0</v>
      </c>
      <c r="EN277" s="48">
        <v>0</v>
      </c>
      <c r="EO277" s="11">
        <v>0</v>
      </c>
      <c r="EP277" s="49">
        <f t="shared" si="2127"/>
        <v>0</v>
      </c>
      <c r="EQ277" s="80">
        <v>110.56667999999999</v>
      </c>
      <c r="ER277" s="11">
        <v>9590.2839999999997</v>
      </c>
      <c r="ES277" s="49">
        <f t="shared" si="2128"/>
        <v>86737.559633697965</v>
      </c>
      <c r="ET277" s="48">
        <v>0</v>
      </c>
      <c r="EU277" s="11">
        <v>0</v>
      </c>
      <c r="EV277" s="49">
        <f t="shared" si="2129"/>
        <v>0</v>
      </c>
      <c r="EW277" s="48">
        <v>0</v>
      </c>
      <c r="EX277" s="11">
        <v>0</v>
      </c>
      <c r="EY277" s="49">
        <f t="shared" si="2130"/>
        <v>0</v>
      </c>
      <c r="EZ277" s="48">
        <v>0</v>
      </c>
      <c r="FA277" s="11">
        <v>0</v>
      </c>
      <c r="FB277" s="49">
        <f t="shared" si="2131"/>
        <v>0</v>
      </c>
      <c r="FC277" s="48">
        <v>0</v>
      </c>
      <c r="FD277" s="11">
        <v>0</v>
      </c>
      <c r="FE277" s="49">
        <f t="shared" si="2132"/>
        <v>0</v>
      </c>
      <c r="FF277" s="80">
        <v>1.32</v>
      </c>
      <c r="FG277" s="11">
        <v>79.381</v>
      </c>
      <c r="FH277" s="49">
        <f t="shared" si="2133"/>
        <v>60137.121212121208</v>
      </c>
      <c r="FI277" s="48">
        <v>0</v>
      </c>
      <c r="FJ277" s="11">
        <v>0</v>
      </c>
      <c r="FK277" s="49">
        <f t="shared" si="2134"/>
        <v>0</v>
      </c>
      <c r="FL277" s="48">
        <v>0</v>
      </c>
      <c r="FM277" s="11">
        <v>0</v>
      </c>
      <c r="FN277" s="49">
        <f t="shared" si="2135"/>
        <v>0</v>
      </c>
      <c r="FO277" s="48">
        <v>0</v>
      </c>
      <c r="FP277" s="11">
        <v>0</v>
      </c>
      <c r="FQ277" s="49">
        <f t="shared" si="2136"/>
        <v>0</v>
      </c>
      <c r="FR277" s="48">
        <v>0</v>
      </c>
      <c r="FS277" s="11">
        <v>0</v>
      </c>
      <c r="FT277" s="49">
        <f t="shared" si="2137"/>
        <v>0</v>
      </c>
      <c r="FU277" s="48">
        <v>0</v>
      </c>
      <c r="FV277" s="11">
        <v>0</v>
      </c>
      <c r="FW277" s="49">
        <f t="shared" si="2138"/>
        <v>0</v>
      </c>
      <c r="FX277" s="48">
        <v>0</v>
      </c>
      <c r="FY277" s="11">
        <v>0</v>
      </c>
      <c r="FZ277" s="49">
        <f t="shared" si="2139"/>
        <v>0</v>
      </c>
      <c r="GA277" s="48">
        <v>0</v>
      </c>
      <c r="GB277" s="11">
        <v>0</v>
      </c>
      <c r="GC277" s="49">
        <f t="shared" si="2140"/>
        <v>0</v>
      </c>
      <c r="GD277" s="80">
        <v>61.012800000000006</v>
      </c>
      <c r="GE277" s="11">
        <v>9539.8089999999993</v>
      </c>
      <c r="GF277" s="49">
        <f t="shared" si="2141"/>
        <v>156357.50203236041</v>
      </c>
      <c r="GG277" s="48">
        <v>0</v>
      </c>
      <c r="GH277" s="11">
        <v>0</v>
      </c>
      <c r="GI277" s="49">
        <f t="shared" si="2142"/>
        <v>0</v>
      </c>
      <c r="GJ277" s="48">
        <v>0</v>
      </c>
      <c r="GK277" s="11">
        <v>0</v>
      </c>
      <c r="GL277" s="49">
        <f t="shared" si="2143"/>
        <v>0</v>
      </c>
      <c r="GM277" s="80">
        <v>11.917200000000001</v>
      </c>
      <c r="GN277" s="11">
        <v>2021.5719999999999</v>
      </c>
      <c r="GO277" s="49">
        <f t="shared" si="2144"/>
        <v>169634.81354680628</v>
      </c>
      <c r="GP277" s="48">
        <v>0</v>
      </c>
      <c r="GQ277" s="11">
        <v>0</v>
      </c>
      <c r="GR277" s="49">
        <f t="shared" si="2145"/>
        <v>0</v>
      </c>
      <c r="GS277" s="48">
        <v>0</v>
      </c>
      <c r="GT277" s="11">
        <v>0</v>
      </c>
      <c r="GU277" s="49">
        <f t="shared" si="2146"/>
        <v>0</v>
      </c>
      <c r="GV277" s="48">
        <v>0</v>
      </c>
      <c r="GW277" s="11">
        <v>0</v>
      </c>
      <c r="GX277" s="49">
        <f t="shared" si="2147"/>
        <v>0</v>
      </c>
      <c r="GY277" s="48">
        <v>0</v>
      </c>
      <c r="GZ277" s="11">
        <v>0</v>
      </c>
      <c r="HA277" s="49">
        <f t="shared" si="2148"/>
        <v>0</v>
      </c>
      <c r="HB277" s="48">
        <v>0</v>
      </c>
      <c r="HC277" s="11">
        <v>0</v>
      </c>
      <c r="HD277" s="49">
        <f t="shared" si="2149"/>
        <v>0</v>
      </c>
      <c r="HE277" s="48">
        <v>0</v>
      </c>
      <c r="HF277" s="11">
        <v>0</v>
      </c>
      <c r="HG277" s="49">
        <f t="shared" si="2150"/>
        <v>0</v>
      </c>
      <c r="HH277" s="48">
        <v>0</v>
      </c>
      <c r="HI277" s="11">
        <v>0</v>
      </c>
      <c r="HJ277" s="49">
        <f t="shared" si="2151"/>
        <v>0</v>
      </c>
      <c r="HK277" s="48">
        <v>0</v>
      </c>
      <c r="HL277" s="11">
        <v>0</v>
      </c>
      <c r="HM277" s="49">
        <f t="shared" si="2152"/>
        <v>0</v>
      </c>
      <c r="HN277" s="48">
        <v>0</v>
      </c>
      <c r="HO277" s="11">
        <v>0</v>
      </c>
      <c r="HP277" s="49">
        <f t="shared" si="2153"/>
        <v>0</v>
      </c>
      <c r="HQ277" s="48">
        <v>0</v>
      </c>
      <c r="HR277" s="11">
        <v>0</v>
      </c>
      <c r="HS277" s="49">
        <f t="shared" si="2154"/>
        <v>0</v>
      </c>
      <c r="HT277" s="80">
        <v>0.70955999999999997</v>
      </c>
      <c r="HU277" s="11">
        <v>93.608000000000004</v>
      </c>
      <c r="HV277" s="49">
        <f t="shared" si="2155"/>
        <v>131924.00924516603</v>
      </c>
      <c r="HW277" s="80">
        <v>1.03376</v>
      </c>
      <c r="HX277" s="11">
        <v>439.75299999999999</v>
      </c>
      <c r="HY277" s="49">
        <f t="shared" si="2156"/>
        <v>425391.77371923847</v>
      </c>
      <c r="HZ277" s="48">
        <v>0</v>
      </c>
      <c r="IA277" s="11">
        <v>0</v>
      </c>
      <c r="IB277" s="49">
        <f t="shared" si="2157"/>
        <v>0</v>
      </c>
      <c r="IC277" s="48">
        <v>0</v>
      </c>
      <c r="ID277" s="11">
        <v>0</v>
      </c>
      <c r="IE277" s="49">
        <f t="shared" si="2158"/>
        <v>0</v>
      </c>
      <c r="IF277" s="48">
        <v>0</v>
      </c>
      <c r="IG277" s="11">
        <v>0</v>
      </c>
      <c r="IH277" s="49">
        <f t="shared" si="2159"/>
        <v>0</v>
      </c>
      <c r="II277" s="48">
        <v>0</v>
      </c>
      <c r="IJ277" s="11">
        <v>0</v>
      </c>
      <c r="IK277" s="49">
        <f t="shared" si="2160"/>
        <v>0</v>
      </c>
      <c r="IL277" s="48">
        <v>0</v>
      </c>
      <c r="IM277" s="11">
        <v>0</v>
      </c>
      <c r="IN277" s="49">
        <f t="shared" si="2161"/>
        <v>0</v>
      </c>
      <c r="IO277" s="48"/>
      <c r="IP277" s="11"/>
      <c r="IQ277" s="49"/>
      <c r="IR277" s="48">
        <v>0</v>
      </c>
      <c r="IS277" s="11">
        <v>0</v>
      </c>
      <c r="IT277" s="49">
        <f t="shared" si="2162"/>
        <v>0</v>
      </c>
      <c r="IU277" s="10">
        <f t="shared" si="2164"/>
        <v>408.05540999999999</v>
      </c>
      <c r="IV277" s="15">
        <f t="shared" si="2165"/>
        <v>42521.74</v>
      </c>
    </row>
    <row r="278" spans="1:256" ht="15" thickBot="1" x14ac:dyDescent="0.35">
      <c r="A278" s="76"/>
      <c r="B278" s="67" t="s">
        <v>17</v>
      </c>
      <c r="C278" s="50">
        <f t="shared" ref="C278:D278" si="2167">SUM(C266:C277)</f>
        <v>0</v>
      </c>
      <c r="D278" s="31">
        <f t="shared" si="2167"/>
        <v>0</v>
      </c>
      <c r="E278" s="51"/>
      <c r="F278" s="50">
        <f t="shared" ref="F278:G278" si="2168">SUM(F266:F277)</f>
        <v>6.048</v>
      </c>
      <c r="G278" s="31">
        <f t="shared" si="2168"/>
        <v>491.803</v>
      </c>
      <c r="H278" s="51"/>
      <c r="I278" s="50">
        <f t="shared" ref="I278:J278" si="2169">SUM(I266:I277)</f>
        <v>1.375E-2</v>
      </c>
      <c r="J278" s="31">
        <f t="shared" si="2169"/>
        <v>0.75600000000000001</v>
      </c>
      <c r="K278" s="51"/>
      <c r="L278" s="50">
        <f t="shared" ref="L278:M278" si="2170">SUM(L266:L277)</f>
        <v>4.1259999999999998E-2</v>
      </c>
      <c r="M278" s="31">
        <f t="shared" si="2170"/>
        <v>2.2679999999999998</v>
      </c>
      <c r="N278" s="51"/>
      <c r="O278" s="50">
        <f t="shared" ref="O278:P278" si="2171">SUM(O266:O277)</f>
        <v>30.687200000000001</v>
      </c>
      <c r="P278" s="31">
        <f t="shared" si="2171"/>
        <v>353.12199999999996</v>
      </c>
      <c r="Q278" s="51"/>
      <c r="R278" s="50">
        <f t="shared" ref="R278:S278" si="2172">SUM(R266:R277)</f>
        <v>343.71085000000005</v>
      </c>
      <c r="S278" s="31">
        <f t="shared" si="2172"/>
        <v>20120.46</v>
      </c>
      <c r="T278" s="51"/>
      <c r="U278" s="50">
        <f t="shared" ref="U278:V278" si="2173">SUM(U266:U277)</f>
        <v>1.35</v>
      </c>
      <c r="V278" s="31">
        <f t="shared" si="2173"/>
        <v>349.197</v>
      </c>
      <c r="W278" s="51"/>
      <c r="X278" s="50">
        <f t="shared" ref="X278:Y278" si="2174">SUM(X266:X277)</f>
        <v>107.6934</v>
      </c>
      <c r="Y278" s="31">
        <f t="shared" si="2174"/>
        <v>5425.2599999999993</v>
      </c>
      <c r="Z278" s="51"/>
      <c r="AA278" s="50">
        <f t="shared" ref="AA278:AB278" si="2175">SUM(AA266:AA277)</f>
        <v>0</v>
      </c>
      <c r="AB278" s="31">
        <f t="shared" si="2175"/>
        <v>0</v>
      </c>
      <c r="AC278" s="51"/>
      <c r="AD278" s="50">
        <f t="shared" ref="AD278:AE278" si="2176">SUM(AD266:AD277)</f>
        <v>0</v>
      </c>
      <c r="AE278" s="31">
        <f t="shared" si="2176"/>
        <v>0</v>
      </c>
      <c r="AF278" s="51"/>
      <c r="AG278" s="50">
        <f t="shared" ref="AG278:AH278" si="2177">SUM(AG266:AG277)</f>
        <v>0</v>
      </c>
      <c r="AH278" s="31">
        <f t="shared" si="2177"/>
        <v>0</v>
      </c>
      <c r="AI278" s="51"/>
      <c r="AJ278" s="50">
        <f t="shared" ref="AJ278:AK278" si="2178">SUM(AJ266:AJ277)</f>
        <v>0</v>
      </c>
      <c r="AK278" s="31">
        <f t="shared" si="2178"/>
        <v>0</v>
      </c>
      <c r="AL278" s="51"/>
      <c r="AM278" s="50">
        <f t="shared" ref="AM278:AN278" si="2179">SUM(AM266:AM277)</f>
        <v>115.77439999999999</v>
      </c>
      <c r="AN278" s="31">
        <f t="shared" si="2179"/>
        <v>1716.288</v>
      </c>
      <c r="AO278" s="51"/>
      <c r="AP278" s="50">
        <f t="shared" ref="AP278:AQ278" si="2180">SUM(AP266:AP277)</f>
        <v>3.8300000000000005</v>
      </c>
      <c r="AQ278" s="31">
        <f t="shared" si="2180"/>
        <v>12.334</v>
      </c>
      <c r="AR278" s="51"/>
      <c r="AS278" s="50">
        <f t="shared" ref="AS278:AT278" si="2181">SUM(AS266:AS277)</f>
        <v>0</v>
      </c>
      <c r="AT278" s="31">
        <f t="shared" si="2181"/>
        <v>0</v>
      </c>
      <c r="AU278" s="51"/>
      <c r="AV278" s="50">
        <f t="shared" ref="AV278:AW278" si="2182">SUM(AV266:AV277)</f>
        <v>0</v>
      </c>
      <c r="AW278" s="31">
        <f t="shared" si="2182"/>
        <v>0</v>
      </c>
      <c r="AX278" s="51"/>
      <c r="AY278" s="50">
        <f t="shared" ref="AY278:AZ278" si="2183">SUM(AY266:AY277)</f>
        <v>655.19833999999992</v>
      </c>
      <c r="AZ278" s="31">
        <f t="shared" si="2183"/>
        <v>80941.545000000013</v>
      </c>
      <c r="BA278" s="51"/>
      <c r="BB278" s="50">
        <f t="shared" ref="BB278:BC278" si="2184">SUM(BB266:BB277)</f>
        <v>0</v>
      </c>
      <c r="BC278" s="31">
        <f t="shared" si="2184"/>
        <v>0</v>
      </c>
      <c r="BD278" s="51"/>
      <c r="BE278" s="50">
        <f t="shared" ref="BE278:BF278" si="2185">SUM(BE266:BE277)</f>
        <v>292.27553999999998</v>
      </c>
      <c r="BF278" s="31">
        <f t="shared" si="2185"/>
        <v>44622.937999999995</v>
      </c>
      <c r="BG278" s="51"/>
      <c r="BH278" s="50">
        <f t="shared" ref="BH278:BI278" si="2186">SUM(BH266:BH277)</f>
        <v>0</v>
      </c>
      <c r="BI278" s="31">
        <f t="shared" si="2186"/>
        <v>0</v>
      </c>
      <c r="BJ278" s="51"/>
      <c r="BK278" s="50">
        <f t="shared" ref="BK278:BL278" si="2187">SUM(BK266:BK277)</f>
        <v>146.92274</v>
      </c>
      <c r="BL278" s="31">
        <f t="shared" si="2187"/>
        <v>21481.535000000003</v>
      </c>
      <c r="BM278" s="51"/>
      <c r="BN278" s="50">
        <f t="shared" ref="BN278:BO278" si="2188">SUM(BN266:BN277)</f>
        <v>0</v>
      </c>
      <c r="BO278" s="31">
        <f t="shared" si="2188"/>
        <v>0</v>
      </c>
      <c r="BP278" s="51"/>
      <c r="BQ278" s="50">
        <f t="shared" ref="BQ278:BR278" si="2189">SUM(BQ266:BQ277)</f>
        <v>722.15870000000007</v>
      </c>
      <c r="BR278" s="31">
        <f t="shared" si="2189"/>
        <v>55268.570999999996</v>
      </c>
      <c r="BS278" s="51"/>
      <c r="BT278" s="50">
        <f t="shared" ref="BT278:BU278" si="2190">SUM(BT266:BT277)</f>
        <v>0</v>
      </c>
      <c r="BU278" s="31">
        <f t="shared" si="2190"/>
        <v>0</v>
      </c>
      <c r="BV278" s="51"/>
      <c r="BW278" s="50">
        <f t="shared" ref="BW278:BX278" si="2191">SUM(BW266:BW277)</f>
        <v>0</v>
      </c>
      <c r="BX278" s="31">
        <f t="shared" si="2191"/>
        <v>0</v>
      </c>
      <c r="BY278" s="51"/>
      <c r="BZ278" s="50">
        <f t="shared" ref="BZ278:CA278" si="2192">SUM(BZ266:BZ277)</f>
        <v>0</v>
      </c>
      <c r="CA278" s="31">
        <f t="shared" si="2192"/>
        <v>0</v>
      </c>
      <c r="CB278" s="51"/>
      <c r="CC278" s="50">
        <f t="shared" ref="CC278:CD278" si="2193">SUM(CC266:CC277)</f>
        <v>0</v>
      </c>
      <c r="CD278" s="31">
        <f t="shared" si="2193"/>
        <v>0</v>
      </c>
      <c r="CE278" s="51"/>
      <c r="CF278" s="50">
        <f t="shared" ref="CF278:CG278" si="2194">SUM(CF266:CF277)</f>
        <v>6.8285</v>
      </c>
      <c r="CG278" s="31">
        <f t="shared" si="2194"/>
        <v>2893.2099999999996</v>
      </c>
      <c r="CH278" s="51"/>
      <c r="CI278" s="50">
        <f t="shared" ref="CI278:CJ278" si="2195">SUM(CI266:CI277)</f>
        <v>3.3000000000000003</v>
      </c>
      <c r="CJ278" s="31">
        <f t="shared" si="2195"/>
        <v>333.82100000000003</v>
      </c>
      <c r="CK278" s="51"/>
      <c r="CL278" s="50">
        <f t="shared" ref="CL278:CM278" si="2196">SUM(CL266:CL277)</f>
        <v>0</v>
      </c>
      <c r="CM278" s="31">
        <f t="shared" si="2196"/>
        <v>0</v>
      </c>
      <c r="CN278" s="51"/>
      <c r="CO278" s="50">
        <f t="shared" ref="CO278:CP278" si="2197">SUM(CO266:CO277)</f>
        <v>1.0019199999999999</v>
      </c>
      <c r="CP278" s="31">
        <f t="shared" si="2197"/>
        <v>143.22900000000001</v>
      </c>
      <c r="CQ278" s="51"/>
      <c r="CR278" s="50">
        <f t="shared" ref="CR278:CS278" si="2198">SUM(CR266:CR277)</f>
        <v>0</v>
      </c>
      <c r="CS278" s="31">
        <f t="shared" si="2198"/>
        <v>0</v>
      </c>
      <c r="CT278" s="51"/>
      <c r="CU278" s="50">
        <f t="shared" ref="CU278:CV278" si="2199">SUM(CU266:CU277)</f>
        <v>117.20062</v>
      </c>
      <c r="CV278" s="31">
        <f t="shared" si="2199"/>
        <v>16329.152</v>
      </c>
      <c r="CW278" s="51"/>
      <c r="CX278" s="50">
        <f t="shared" ref="CX278:CY278" si="2200">SUM(CX266:CX277)</f>
        <v>0</v>
      </c>
      <c r="CY278" s="31">
        <f t="shared" si="2200"/>
        <v>0</v>
      </c>
      <c r="CZ278" s="51"/>
      <c r="DA278" s="50">
        <f t="shared" ref="DA278:DB278" si="2201">SUM(DA266:DA277)</f>
        <v>0</v>
      </c>
      <c r="DB278" s="31">
        <f t="shared" si="2201"/>
        <v>0</v>
      </c>
      <c r="DC278" s="51"/>
      <c r="DD278" s="50">
        <f t="shared" ref="DD278:DE278" si="2202">SUM(DD266:DD277)</f>
        <v>0</v>
      </c>
      <c r="DE278" s="31">
        <f t="shared" si="2202"/>
        <v>0</v>
      </c>
      <c r="DF278" s="51"/>
      <c r="DG278" s="50">
        <f t="shared" ref="DG278:DH278" si="2203">SUM(DG266:DG277)</f>
        <v>2.3E-2</v>
      </c>
      <c r="DH278" s="31">
        <f t="shared" si="2203"/>
        <v>6.9000000000000006E-2</v>
      </c>
      <c r="DI278" s="51"/>
      <c r="DJ278" s="50">
        <f t="shared" ref="DJ278:DK278" si="2204">SUM(DJ266:DJ277)</f>
        <v>0</v>
      </c>
      <c r="DK278" s="31">
        <f t="shared" si="2204"/>
        <v>0</v>
      </c>
      <c r="DL278" s="51"/>
      <c r="DM278" s="50">
        <f t="shared" ref="DM278:DN278" si="2205">SUM(DM266:DM277)</f>
        <v>0</v>
      </c>
      <c r="DN278" s="31">
        <f t="shared" si="2205"/>
        <v>0</v>
      </c>
      <c r="DO278" s="51"/>
      <c r="DP278" s="50">
        <f t="shared" ref="DP278:DQ278" si="2206">SUM(DP266:DP277)</f>
        <v>0</v>
      </c>
      <c r="DQ278" s="31">
        <f t="shared" si="2206"/>
        <v>0</v>
      </c>
      <c r="DR278" s="51"/>
      <c r="DS278" s="50">
        <f t="shared" ref="DS278:DT278" si="2207">SUM(DS266:DS277)</f>
        <v>0.15</v>
      </c>
      <c r="DT278" s="31">
        <f t="shared" si="2207"/>
        <v>0.30599999999999999</v>
      </c>
      <c r="DU278" s="51"/>
      <c r="DV278" s="50">
        <f t="shared" ref="DV278:DW278" si="2208">SUM(DV266:DV277)</f>
        <v>117.84287999999999</v>
      </c>
      <c r="DW278" s="31">
        <f t="shared" si="2208"/>
        <v>9236.3689999999988</v>
      </c>
      <c r="DX278" s="51"/>
      <c r="DY278" s="50">
        <f t="shared" ref="DY278:DZ278" si="2209">SUM(DY266:DY277)</f>
        <v>0</v>
      </c>
      <c r="DZ278" s="31">
        <f t="shared" si="2209"/>
        <v>0</v>
      </c>
      <c r="EA278" s="51"/>
      <c r="EB278" s="50">
        <f t="shared" ref="EB278:EC278" si="2210">SUM(EB266:EB277)</f>
        <v>0</v>
      </c>
      <c r="EC278" s="31">
        <f t="shared" si="2210"/>
        <v>0</v>
      </c>
      <c r="ED278" s="51"/>
      <c r="EE278" s="50">
        <f t="shared" ref="EE278:EF278" si="2211">SUM(EE266:EE277)</f>
        <v>0</v>
      </c>
      <c r="EF278" s="31">
        <f t="shared" si="2211"/>
        <v>0</v>
      </c>
      <c r="EG278" s="51"/>
      <c r="EH278" s="50">
        <f t="shared" ref="EH278:EI278" si="2212">SUM(EH266:EH277)</f>
        <v>0</v>
      </c>
      <c r="EI278" s="31">
        <f t="shared" si="2212"/>
        <v>0</v>
      </c>
      <c r="EJ278" s="51"/>
      <c r="EK278" s="50">
        <f t="shared" ref="EK278:EL278" si="2213">SUM(EK266:EK277)</f>
        <v>0</v>
      </c>
      <c r="EL278" s="31">
        <f t="shared" si="2213"/>
        <v>0</v>
      </c>
      <c r="EM278" s="51"/>
      <c r="EN278" s="50">
        <f t="shared" ref="EN278:EO278" si="2214">SUM(EN266:EN277)</f>
        <v>0.68248000000000009</v>
      </c>
      <c r="EO278" s="31">
        <f t="shared" si="2214"/>
        <v>87.966999999999985</v>
      </c>
      <c r="EP278" s="51"/>
      <c r="EQ278" s="50">
        <f t="shared" ref="EQ278:ER278" si="2215">SUM(EQ266:EQ277)</f>
        <v>825.46091000000013</v>
      </c>
      <c r="ER278" s="31">
        <f t="shared" si="2215"/>
        <v>88583.175000000003</v>
      </c>
      <c r="ES278" s="51"/>
      <c r="ET278" s="50">
        <f t="shared" ref="ET278:EU278" si="2216">SUM(ET266:ET277)</f>
        <v>0</v>
      </c>
      <c r="EU278" s="31">
        <f t="shared" si="2216"/>
        <v>0</v>
      </c>
      <c r="EV278" s="51"/>
      <c r="EW278" s="50">
        <f t="shared" ref="EW278:EX278" si="2217">SUM(EW266:EW277)</f>
        <v>0</v>
      </c>
      <c r="EX278" s="31">
        <f t="shared" si="2217"/>
        <v>0</v>
      </c>
      <c r="EY278" s="51"/>
      <c r="EZ278" s="50">
        <f t="shared" ref="EZ278:FA278" si="2218">SUM(EZ266:EZ277)</f>
        <v>0</v>
      </c>
      <c r="FA278" s="31">
        <f t="shared" si="2218"/>
        <v>0</v>
      </c>
      <c r="FB278" s="51"/>
      <c r="FC278" s="50">
        <f t="shared" ref="FC278:FD278" si="2219">SUM(FC266:FC277)</f>
        <v>0</v>
      </c>
      <c r="FD278" s="31">
        <f t="shared" si="2219"/>
        <v>0</v>
      </c>
      <c r="FE278" s="51"/>
      <c r="FF278" s="50">
        <f t="shared" ref="FF278:FG278" si="2220">SUM(FF266:FF277)</f>
        <v>1.405</v>
      </c>
      <c r="FG278" s="31">
        <f t="shared" si="2220"/>
        <v>80.745000000000005</v>
      </c>
      <c r="FH278" s="51"/>
      <c r="FI278" s="50">
        <f t="shared" ref="FI278:FJ278" si="2221">SUM(FI266:FI277)</f>
        <v>0</v>
      </c>
      <c r="FJ278" s="31">
        <f t="shared" si="2221"/>
        <v>0</v>
      </c>
      <c r="FK278" s="51"/>
      <c r="FL278" s="50">
        <f t="shared" ref="FL278:FM278" si="2222">SUM(FL266:FL277)</f>
        <v>0</v>
      </c>
      <c r="FM278" s="31">
        <f t="shared" si="2222"/>
        <v>0</v>
      </c>
      <c r="FN278" s="51"/>
      <c r="FO278" s="50">
        <f t="shared" ref="FO278:FP278" si="2223">SUM(FO266:FO277)</f>
        <v>1</v>
      </c>
      <c r="FP278" s="31">
        <f t="shared" si="2223"/>
        <v>1330.3530000000001</v>
      </c>
      <c r="FQ278" s="51"/>
      <c r="FR278" s="50">
        <f t="shared" ref="FR278:FS278" si="2224">SUM(FR266:FR277)</f>
        <v>0</v>
      </c>
      <c r="FS278" s="31">
        <f t="shared" si="2224"/>
        <v>0</v>
      </c>
      <c r="FT278" s="51"/>
      <c r="FU278" s="50">
        <f t="shared" ref="FU278:FV278" si="2225">SUM(FU266:FU277)</f>
        <v>0</v>
      </c>
      <c r="FV278" s="31">
        <f t="shared" si="2225"/>
        <v>0</v>
      </c>
      <c r="FW278" s="51"/>
      <c r="FX278" s="50">
        <f t="shared" ref="FX278:FY278" si="2226">SUM(FX266:FX277)</f>
        <v>0</v>
      </c>
      <c r="FY278" s="31">
        <f t="shared" si="2226"/>
        <v>0</v>
      </c>
      <c r="FZ278" s="51"/>
      <c r="GA278" s="50">
        <f t="shared" ref="GA278:GB278" si="2227">SUM(GA266:GA277)</f>
        <v>0</v>
      </c>
      <c r="GB278" s="31">
        <f t="shared" si="2227"/>
        <v>0</v>
      </c>
      <c r="GC278" s="51"/>
      <c r="GD278" s="50">
        <f t="shared" ref="GD278:GE278" si="2228">SUM(GD266:GD277)</f>
        <v>586.56317999999987</v>
      </c>
      <c r="GE278" s="31">
        <f t="shared" si="2228"/>
        <v>77749.074999999997</v>
      </c>
      <c r="GF278" s="51"/>
      <c r="GG278" s="50">
        <f t="shared" ref="GG278:GH278" si="2229">SUM(GG266:GG277)</f>
        <v>0</v>
      </c>
      <c r="GH278" s="31">
        <f t="shared" si="2229"/>
        <v>0</v>
      </c>
      <c r="GI278" s="51"/>
      <c r="GJ278" s="50">
        <f t="shared" ref="GJ278:GK278" si="2230">SUM(GJ266:GJ277)</f>
        <v>0.15</v>
      </c>
      <c r="GK278" s="31">
        <f t="shared" si="2230"/>
        <v>0.75</v>
      </c>
      <c r="GL278" s="51"/>
      <c r="GM278" s="50">
        <f t="shared" ref="GM278:GN278" si="2231">SUM(GM266:GM277)</f>
        <v>514.06925999999999</v>
      </c>
      <c r="GN278" s="31">
        <f t="shared" si="2231"/>
        <v>68977.896000000008</v>
      </c>
      <c r="GO278" s="51"/>
      <c r="GP278" s="50">
        <f t="shared" ref="GP278:GQ278" si="2232">SUM(GP266:GP277)</f>
        <v>0</v>
      </c>
      <c r="GQ278" s="31">
        <f t="shared" si="2232"/>
        <v>0</v>
      </c>
      <c r="GR278" s="51"/>
      <c r="GS278" s="50">
        <f t="shared" ref="GS278:GT278" si="2233">SUM(GS266:GS277)</f>
        <v>6.0201899999999995</v>
      </c>
      <c r="GT278" s="31">
        <f t="shared" si="2233"/>
        <v>1422.9380000000001</v>
      </c>
      <c r="GU278" s="51"/>
      <c r="GV278" s="50">
        <f t="shared" ref="GV278:GW278" si="2234">SUM(GV266:GV277)</f>
        <v>0</v>
      </c>
      <c r="GW278" s="31">
        <f t="shared" si="2234"/>
        <v>0</v>
      </c>
      <c r="GX278" s="51"/>
      <c r="GY278" s="50">
        <f t="shared" ref="GY278:GZ278" si="2235">SUM(GY266:GY277)</f>
        <v>9.908199999999999</v>
      </c>
      <c r="GZ278" s="31">
        <f t="shared" si="2235"/>
        <v>47.98</v>
      </c>
      <c r="HA278" s="51"/>
      <c r="HB278" s="50">
        <f t="shared" ref="HB278:HC278" si="2236">SUM(HB266:HB277)</f>
        <v>0</v>
      </c>
      <c r="HC278" s="31">
        <f t="shared" si="2236"/>
        <v>0</v>
      </c>
      <c r="HD278" s="51"/>
      <c r="HE278" s="50">
        <f t="shared" ref="HE278:HF278" si="2237">SUM(HE266:HE277)</f>
        <v>0.09</v>
      </c>
      <c r="HF278" s="31">
        <f t="shared" si="2237"/>
        <v>41.308</v>
      </c>
      <c r="HG278" s="51"/>
      <c r="HH278" s="50">
        <f t="shared" ref="HH278:HI278" si="2238">SUM(HH266:HH277)</f>
        <v>0</v>
      </c>
      <c r="HI278" s="31">
        <f t="shared" si="2238"/>
        <v>0</v>
      </c>
      <c r="HJ278" s="51"/>
      <c r="HK278" s="50">
        <f t="shared" ref="HK278:HL278" si="2239">SUM(HK266:HK277)</f>
        <v>0</v>
      </c>
      <c r="HL278" s="31">
        <f t="shared" si="2239"/>
        <v>0</v>
      </c>
      <c r="HM278" s="51"/>
      <c r="HN278" s="50">
        <f t="shared" ref="HN278:HO278" si="2240">SUM(HN266:HN277)</f>
        <v>1.8</v>
      </c>
      <c r="HO278" s="31">
        <f t="shared" si="2240"/>
        <v>245.51</v>
      </c>
      <c r="HP278" s="51"/>
      <c r="HQ278" s="50">
        <f t="shared" ref="HQ278:HR278" si="2241">SUM(HQ266:HQ277)</f>
        <v>0</v>
      </c>
      <c r="HR278" s="31">
        <f t="shared" si="2241"/>
        <v>0</v>
      </c>
      <c r="HS278" s="51"/>
      <c r="HT278" s="50">
        <f t="shared" ref="HT278:HU278" si="2242">SUM(HT266:HT277)</f>
        <v>77.469629999999995</v>
      </c>
      <c r="HU278" s="31">
        <f t="shared" si="2242"/>
        <v>12878.046000000002</v>
      </c>
      <c r="HV278" s="51"/>
      <c r="HW278" s="50">
        <f t="shared" ref="HW278:HX278" si="2243">SUM(HW266:HW277)</f>
        <v>40.79607</v>
      </c>
      <c r="HX278" s="31">
        <f t="shared" si="2243"/>
        <v>7103.7179999999998</v>
      </c>
      <c r="HY278" s="51"/>
      <c r="HZ278" s="50">
        <f t="shared" ref="HZ278:IA278" si="2244">SUM(HZ266:HZ277)</f>
        <v>0.68554000000000004</v>
      </c>
      <c r="IA278" s="31">
        <f t="shared" si="2244"/>
        <v>93.936000000000007</v>
      </c>
      <c r="IB278" s="51"/>
      <c r="IC278" s="50">
        <f t="shared" ref="IC278:ID278" si="2245">SUM(IC266:IC277)</f>
        <v>1.8</v>
      </c>
      <c r="ID278" s="31">
        <f t="shared" si="2245"/>
        <v>227.39400000000001</v>
      </c>
      <c r="IE278" s="51"/>
      <c r="IF278" s="50">
        <f t="shared" ref="IF278:IG278" si="2246">SUM(IF266:IF277)</f>
        <v>9.484999999999999E-2</v>
      </c>
      <c r="IG278" s="31">
        <f t="shared" si="2246"/>
        <v>13.736000000000001</v>
      </c>
      <c r="IH278" s="51"/>
      <c r="II278" s="50">
        <f t="shared" ref="II278:IJ278" si="2247">SUM(II266:II277)</f>
        <v>1.208</v>
      </c>
      <c r="IJ278" s="31">
        <f t="shared" si="2247"/>
        <v>142.88900000000001</v>
      </c>
      <c r="IK278" s="51"/>
      <c r="IL278" s="50">
        <f t="shared" ref="IL278:IM278" si="2248">SUM(IL266:IL277)</f>
        <v>4.539E-2</v>
      </c>
      <c r="IM278" s="31">
        <f t="shared" si="2248"/>
        <v>0.67300000000000004</v>
      </c>
      <c r="IN278" s="51"/>
      <c r="IO278" s="50"/>
      <c r="IP278" s="31"/>
      <c r="IQ278" s="51"/>
      <c r="IR278" s="50">
        <f t="shared" ref="IR278:IS278" si="2249">SUM(IR266:IR277)</f>
        <v>1.96</v>
      </c>
      <c r="IS278" s="31">
        <f t="shared" si="2249"/>
        <v>1.839</v>
      </c>
      <c r="IT278" s="51"/>
      <c r="IU278" s="32">
        <f t="shared" si="2164"/>
        <v>4743.2598000000025</v>
      </c>
      <c r="IV278" s="33">
        <f t="shared" si="2165"/>
        <v>518752.16099999996</v>
      </c>
    </row>
    <row r="279" spans="1:256" x14ac:dyDescent="0.3">
      <c r="A279" s="64">
        <v>2025</v>
      </c>
      <c r="B279" s="65" t="s">
        <v>5</v>
      </c>
      <c r="C279" s="48">
        <v>0</v>
      </c>
      <c r="D279" s="11">
        <v>0</v>
      </c>
      <c r="E279" s="49">
        <f>IF(C279=0,0,D279/C279*1000)</f>
        <v>0</v>
      </c>
      <c r="F279" s="48">
        <v>0</v>
      </c>
      <c r="G279" s="11">
        <v>0</v>
      </c>
      <c r="H279" s="49">
        <f t="shared" ref="H279:H290" si="2250">IF(F279=0,0,G279/F279*1000)</f>
        <v>0</v>
      </c>
      <c r="I279" s="48">
        <v>0</v>
      </c>
      <c r="J279" s="11">
        <v>0</v>
      </c>
      <c r="K279" s="49">
        <f t="shared" ref="K279:K290" si="2251">IF(I279=0,0,J279/I279*1000)</f>
        <v>0</v>
      </c>
      <c r="L279" s="48">
        <v>0</v>
      </c>
      <c r="M279" s="11">
        <v>0</v>
      </c>
      <c r="N279" s="49">
        <f t="shared" ref="N279:N290" si="2252">IF(L279=0,0,M279/L279*1000)</f>
        <v>0</v>
      </c>
      <c r="O279" s="48">
        <v>0</v>
      </c>
      <c r="P279" s="11">
        <v>0</v>
      </c>
      <c r="Q279" s="49">
        <f t="shared" ref="Q279:Q290" si="2253">IF(O279=0,0,P279/O279*1000)</f>
        <v>0</v>
      </c>
      <c r="R279" s="80">
        <v>1.48156</v>
      </c>
      <c r="S279" s="11">
        <v>189.58699999999999</v>
      </c>
      <c r="T279" s="49">
        <f t="shared" ref="T279:T290" si="2254">IF(R279=0,0,S279/R279*1000)</f>
        <v>127964.44288452712</v>
      </c>
      <c r="U279" s="80">
        <v>0.65</v>
      </c>
      <c r="V279" s="11">
        <v>14.689</v>
      </c>
      <c r="W279" s="49">
        <f t="shared" ref="W279:W290" si="2255">IF(U279=0,0,V279/U279*1000)</f>
        <v>22598.461538461539</v>
      </c>
      <c r="X279" s="80">
        <v>1.8543699999999999</v>
      </c>
      <c r="Y279" s="11">
        <v>326.99299999999999</v>
      </c>
      <c r="Z279" s="49">
        <f t="shared" ref="Z279:Z290" si="2256">IF(X279=0,0,Y279/X279*1000)</f>
        <v>176336.43771199923</v>
      </c>
      <c r="AA279" s="48">
        <v>0</v>
      </c>
      <c r="AB279" s="11">
        <v>0</v>
      </c>
      <c r="AC279" s="49">
        <f t="shared" ref="AC279:AC290" si="2257">IF(AA279=0,0,AB279/AA279*1000)</f>
        <v>0</v>
      </c>
      <c r="AD279" s="48">
        <v>0</v>
      </c>
      <c r="AE279" s="11">
        <v>0</v>
      </c>
      <c r="AF279" s="49">
        <f t="shared" ref="AF279:AF290" si="2258">IF(AD279=0,0,AE279/AD279*1000)</f>
        <v>0</v>
      </c>
      <c r="AG279" s="48">
        <v>0</v>
      </c>
      <c r="AH279" s="11">
        <v>0</v>
      </c>
      <c r="AI279" s="49">
        <f t="shared" ref="AI279:AI290" si="2259">IF(AG279=0,0,AH279/AG279*1000)</f>
        <v>0</v>
      </c>
      <c r="AJ279" s="48">
        <v>0</v>
      </c>
      <c r="AK279" s="11">
        <v>0</v>
      </c>
      <c r="AL279" s="49">
        <f t="shared" ref="AL279:AL290" si="2260">IF(AJ279=0,0,AK279/AJ279*1000)</f>
        <v>0</v>
      </c>
      <c r="AM279" s="80">
        <v>5.1999999999999998E-2</v>
      </c>
      <c r="AN279" s="11">
        <v>22.57</v>
      </c>
      <c r="AO279" s="49">
        <f t="shared" ref="AO279:AO290" si="2261">IF(AM279=0,0,AN279/AM279*1000)</f>
        <v>434038.46153846156</v>
      </c>
      <c r="AP279" s="80">
        <v>0.05</v>
      </c>
      <c r="AQ279" s="11">
        <v>0.65</v>
      </c>
      <c r="AR279" s="49">
        <f t="shared" ref="AR279:AR290" si="2262">IF(AP279=0,0,AQ279/AP279*1000)</f>
        <v>13000</v>
      </c>
      <c r="AS279" s="48">
        <v>0</v>
      </c>
      <c r="AT279" s="11">
        <v>0</v>
      </c>
      <c r="AU279" s="49">
        <f t="shared" ref="AU279:AU290" si="2263">IF(AS279=0,0,AT279/AS279*1000)</f>
        <v>0</v>
      </c>
      <c r="AV279" s="48">
        <v>0</v>
      </c>
      <c r="AW279" s="11">
        <v>0</v>
      </c>
      <c r="AX279" s="49">
        <f t="shared" ref="AX279:AX290" si="2264">IF(AV279=0,0,AW279/AV279*1000)</f>
        <v>0</v>
      </c>
      <c r="AY279" s="80">
        <v>95.301400000000001</v>
      </c>
      <c r="AZ279" s="11">
        <v>12274.111000000001</v>
      </c>
      <c r="BA279" s="49">
        <f t="shared" ref="BA279:BA290" si="2265">IF(AY279=0,0,AZ279/AY279*1000)</f>
        <v>128792.55708730409</v>
      </c>
      <c r="BB279" s="48">
        <v>0</v>
      </c>
      <c r="BC279" s="11">
        <v>0</v>
      </c>
      <c r="BD279" s="49">
        <f t="shared" ref="BD279:BD290" si="2266">IF(BB279=0,0,BC279/BB279*1000)</f>
        <v>0</v>
      </c>
      <c r="BE279" s="80">
        <v>17.27956</v>
      </c>
      <c r="BF279" s="11">
        <v>3216.8560000000002</v>
      </c>
      <c r="BG279" s="49">
        <f t="shared" ref="BG279:BG290" si="2267">IF(BE279=0,0,BF279/BE279*1000)</f>
        <v>186165.38847053976</v>
      </c>
      <c r="BH279" s="48">
        <v>0</v>
      </c>
      <c r="BI279" s="11">
        <v>0</v>
      </c>
      <c r="BJ279" s="49">
        <f t="shared" ref="BJ279:BJ290" si="2268">IF(BH279=0,0,BI279/BH279*1000)</f>
        <v>0</v>
      </c>
      <c r="BK279" s="80">
        <v>60.091730000000005</v>
      </c>
      <c r="BL279" s="11">
        <v>6968.759</v>
      </c>
      <c r="BM279" s="49">
        <f t="shared" ref="BM279:BM290" si="2269">IF(BK279=0,0,BL279/BK279*1000)</f>
        <v>115968.6865397285</v>
      </c>
      <c r="BN279" s="48">
        <v>0</v>
      </c>
      <c r="BO279" s="11">
        <v>0</v>
      </c>
      <c r="BP279" s="49">
        <f t="shared" ref="BP279:BP290" si="2270">IF(BN279=0,0,BO279/BN279*1000)</f>
        <v>0</v>
      </c>
      <c r="BQ279" s="80">
        <v>122.15713000000001</v>
      </c>
      <c r="BR279" s="11">
        <v>8322.8770000000004</v>
      </c>
      <c r="BS279" s="49">
        <f t="shared" ref="BS279:BS290" si="2271">IF(BQ279=0,0,BR279/BQ279*1000)</f>
        <v>68132.551902619191</v>
      </c>
      <c r="BT279" s="48">
        <v>0</v>
      </c>
      <c r="BU279" s="11">
        <v>0</v>
      </c>
      <c r="BV279" s="49">
        <f t="shared" ref="BV279:BV290" si="2272">IF(BT279=0,0,BU279/BT279*1000)</f>
        <v>0</v>
      </c>
      <c r="BW279" s="48">
        <v>0</v>
      </c>
      <c r="BX279" s="11">
        <v>0</v>
      </c>
      <c r="BY279" s="49">
        <f t="shared" ref="BY279:BY290" si="2273">IF(BW279=0,0,BX279/BW279*1000)</f>
        <v>0</v>
      </c>
      <c r="BZ279" s="48">
        <v>0</v>
      </c>
      <c r="CA279" s="11">
        <v>0</v>
      </c>
      <c r="CB279" s="49">
        <f t="shared" ref="CB279:CB290" si="2274">IF(BZ279=0,0,CA279/BZ279*1000)</f>
        <v>0</v>
      </c>
      <c r="CC279" s="48">
        <v>0</v>
      </c>
      <c r="CD279" s="11">
        <v>0</v>
      </c>
      <c r="CE279" s="49">
        <f t="shared" ref="CE279:CE290" si="2275">IF(CC279=0,0,CD279/CC279*1000)</f>
        <v>0</v>
      </c>
      <c r="CF279" s="48">
        <v>0</v>
      </c>
      <c r="CG279" s="11">
        <v>0</v>
      </c>
      <c r="CH279" s="49">
        <f t="shared" ref="CH279:CH290" si="2276">IF(CF279=0,0,CG279/CF279*1000)</f>
        <v>0</v>
      </c>
      <c r="CI279" s="80">
        <v>0.03</v>
      </c>
      <c r="CJ279" s="11">
        <v>4.2999999999999997E-2</v>
      </c>
      <c r="CK279" s="49">
        <f t="shared" ref="CK279:CK290" si="2277">IF(CI279=0,0,CJ279/CI279*1000)</f>
        <v>1433.3333333333333</v>
      </c>
      <c r="CL279" s="48">
        <v>0</v>
      </c>
      <c r="CM279" s="11">
        <v>0</v>
      </c>
      <c r="CN279" s="49">
        <f t="shared" ref="CN279:CN290" si="2278">IF(CL279=0,0,CM279/CL279*1000)</f>
        <v>0</v>
      </c>
      <c r="CO279" s="48">
        <v>0</v>
      </c>
      <c r="CP279" s="11">
        <v>0</v>
      </c>
      <c r="CQ279" s="49">
        <f t="shared" ref="CQ279:CQ290" si="2279">IF(CO279=0,0,CP279/CO279*1000)</f>
        <v>0</v>
      </c>
      <c r="CR279" s="48">
        <v>0</v>
      </c>
      <c r="CS279" s="11">
        <v>0</v>
      </c>
      <c r="CT279" s="49">
        <f t="shared" ref="CT279:CT290" si="2280">IF(CR279=0,0,CS279/CR279*1000)</f>
        <v>0</v>
      </c>
      <c r="CU279" s="80">
        <v>26.70411</v>
      </c>
      <c r="CV279" s="11">
        <v>3409.9009999999998</v>
      </c>
      <c r="CW279" s="49">
        <f t="shared" ref="CW279:CW290" si="2281">IF(CU279=0,0,CV279/CU279*1000)</f>
        <v>127691.99198175861</v>
      </c>
      <c r="CX279" s="48">
        <v>0</v>
      </c>
      <c r="CY279" s="11">
        <v>0</v>
      </c>
      <c r="CZ279" s="49">
        <f t="shared" ref="CZ279:CZ290" si="2282">IF(CX279=0,0,CY279/CX279*1000)</f>
        <v>0</v>
      </c>
      <c r="DA279" s="48">
        <v>0</v>
      </c>
      <c r="DB279" s="11">
        <v>0</v>
      </c>
      <c r="DC279" s="49">
        <f t="shared" ref="DC279:DC290" si="2283">IF(DA279=0,0,DB279/DA279*1000)</f>
        <v>0</v>
      </c>
      <c r="DD279" s="48">
        <v>0</v>
      </c>
      <c r="DE279" s="11">
        <v>0</v>
      </c>
      <c r="DF279" s="49">
        <f t="shared" ref="DF279:DF290" si="2284">IF(DD279=0,0,DE279/DD279*1000)</f>
        <v>0</v>
      </c>
      <c r="DG279" s="48">
        <v>0</v>
      </c>
      <c r="DH279" s="11">
        <v>0</v>
      </c>
      <c r="DI279" s="49">
        <f t="shared" ref="DI279:DI290" si="2285">IF(DG279=0,0,DH279/DG279*1000)</f>
        <v>0</v>
      </c>
      <c r="DJ279" s="48">
        <v>0</v>
      </c>
      <c r="DK279" s="11">
        <v>0</v>
      </c>
      <c r="DL279" s="49">
        <f t="shared" ref="DL279:DL290" si="2286">IF(DJ279=0,0,DK279/DJ279*1000)</f>
        <v>0</v>
      </c>
      <c r="DM279" s="48">
        <v>0</v>
      </c>
      <c r="DN279" s="11">
        <v>0</v>
      </c>
      <c r="DO279" s="49">
        <f t="shared" ref="DO279:DO290" si="2287">IF(DM279=0,0,DN279/DM279*1000)</f>
        <v>0</v>
      </c>
      <c r="DP279" s="48">
        <v>0</v>
      </c>
      <c r="DQ279" s="11">
        <v>0</v>
      </c>
      <c r="DR279" s="49">
        <f t="shared" ref="DR279:DR290" si="2288">IF(DP279=0,0,DQ279/DP279*1000)</f>
        <v>0</v>
      </c>
      <c r="DS279" s="80">
        <v>0.252</v>
      </c>
      <c r="DT279" s="11">
        <v>0.33</v>
      </c>
      <c r="DU279" s="49">
        <f t="shared" ref="DU279:DU290" si="2289">IF(DS279=0,0,DT279/DS279*1000)</f>
        <v>1309.5238095238096</v>
      </c>
      <c r="DV279" s="80">
        <v>32.6</v>
      </c>
      <c r="DW279" s="11">
        <v>2926.1219999999998</v>
      </c>
      <c r="DX279" s="49">
        <f t="shared" ref="DX279:DX290" si="2290">IF(DV279=0,0,DW279/DV279*1000)</f>
        <v>89758.343558282213</v>
      </c>
      <c r="DY279" s="48">
        <v>0</v>
      </c>
      <c r="DZ279" s="11">
        <v>0</v>
      </c>
      <c r="EA279" s="49">
        <f t="shared" ref="EA279:EA290" si="2291">IF(DY279=0,0,DZ279/DY279*1000)</f>
        <v>0</v>
      </c>
      <c r="EB279" s="48">
        <v>0</v>
      </c>
      <c r="EC279" s="11">
        <v>0</v>
      </c>
      <c r="ED279" s="49">
        <f t="shared" ref="ED279:ED290" si="2292">IF(EB279=0,0,EC279/EB279*1000)</f>
        <v>0</v>
      </c>
      <c r="EE279" s="48">
        <v>0</v>
      </c>
      <c r="EF279" s="11">
        <v>0</v>
      </c>
      <c r="EG279" s="49">
        <f t="shared" ref="EG279:EG290" si="2293">IF(EE279=0,0,EF279/EE279*1000)</f>
        <v>0</v>
      </c>
      <c r="EH279" s="48">
        <v>0</v>
      </c>
      <c r="EI279" s="11">
        <v>0</v>
      </c>
      <c r="EJ279" s="49">
        <f t="shared" ref="EJ279:EJ290" si="2294">IF(EH279=0,0,EI279/EH279*1000)</f>
        <v>0</v>
      </c>
      <c r="EK279" s="48">
        <v>0</v>
      </c>
      <c r="EL279" s="11">
        <v>0</v>
      </c>
      <c r="EM279" s="49">
        <f t="shared" ref="EM279:EM290" si="2295">IF(EK279=0,0,EL279/EK279*1000)</f>
        <v>0</v>
      </c>
      <c r="EN279" s="48">
        <v>0</v>
      </c>
      <c r="EO279" s="11">
        <v>0</v>
      </c>
      <c r="EP279" s="49">
        <f t="shared" ref="EP279:EP290" si="2296">IF(EN279=0,0,EO279/EN279*1000)</f>
        <v>0</v>
      </c>
      <c r="EQ279" s="80">
        <v>56.187199999999997</v>
      </c>
      <c r="ER279" s="11">
        <v>7042.8429999999998</v>
      </c>
      <c r="ES279" s="49">
        <f t="shared" ref="ES279:ES290" si="2297">IF(EQ279=0,0,ER279/EQ279*1000)</f>
        <v>125346.03966739756</v>
      </c>
      <c r="ET279" s="48">
        <v>0</v>
      </c>
      <c r="EU279" s="11">
        <v>0</v>
      </c>
      <c r="EV279" s="49">
        <f t="shared" ref="EV279:EV290" si="2298">IF(ET279=0,0,EU279/ET279*1000)</f>
        <v>0</v>
      </c>
      <c r="EW279" s="48">
        <v>0</v>
      </c>
      <c r="EX279" s="11">
        <v>0</v>
      </c>
      <c r="EY279" s="49">
        <f t="shared" ref="EY279:EY290" si="2299">IF(EW279=0,0,EX279/EW279*1000)</f>
        <v>0</v>
      </c>
      <c r="EZ279" s="48">
        <v>0</v>
      </c>
      <c r="FA279" s="11">
        <v>0</v>
      </c>
      <c r="FB279" s="49">
        <f t="shared" ref="FB279:FB290" si="2300">IF(EZ279=0,0,FA279/EZ279*1000)</f>
        <v>0</v>
      </c>
      <c r="FC279" s="48">
        <v>0</v>
      </c>
      <c r="FD279" s="11">
        <v>0</v>
      </c>
      <c r="FE279" s="49">
        <f t="shared" ref="FE279:FE290" si="2301">IF(FC279=0,0,FD279/FC279*1000)</f>
        <v>0</v>
      </c>
      <c r="FF279" s="80">
        <v>0.63400000000000001</v>
      </c>
      <c r="FG279" s="11">
        <v>13.927</v>
      </c>
      <c r="FH279" s="49">
        <f t="shared" ref="FH279:FH290" si="2302">IF(FF279=0,0,FG279/FF279*1000)</f>
        <v>21966.876971608832</v>
      </c>
      <c r="FI279" s="48">
        <v>0</v>
      </c>
      <c r="FJ279" s="11">
        <v>0</v>
      </c>
      <c r="FK279" s="49">
        <f t="shared" ref="FK279:FK290" si="2303">IF(FI279=0,0,FJ279/FI279*1000)</f>
        <v>0</v>
      </c>
      <c r="FL279" s="48">
        <v>0</v>
      </c>
      <c r="FM279" s="11">
        <v>0</v>
      </c>
      <c r="FN279" s="49">
        <f t="shared" ref="FN279:FN290" si="2304">IF(FL279=0,0,FM279/FL279*1000)</f>
        <v>0</v>
      </c>
      <c r="FO279" s="48">
        <v>0</v>
      </c>
      <c r="FP279" s="11">
        <v>0</v>
      </c>
      <c r="FQ279" s="49">
        <f t="shared" ref="FQ279:FQ290" si="2305">IF(FO279=0,0,FP279/FO279*1000)</f>
        <v>0</v>
      </c>
      <c r="FR279" s="48">
        <v>0</v>
      </c>
      <c r="FS279" s="11">
        <v>0</v>
      </c>
      <c r="FT279" s="49">
        <f t="shared" ref="FT279:FT290" si="2306">IF(FR279=0,0,FS279/FR279*1000)</f>
        <v>0</v>
      </c>
      <c r="FU279" s="48">
        <v>0</v>
      </c>
      <c r="FV279" s="11">
        <v>0</v>
      </c>
      <c r="FW279" s="49">
        <f t="shared" ref="FW279:FW290" si="2307">IF(FU279=0,0,FV279/FU279*1000)</f>
        <v>0</v>
      </c>
      <c r="FX279" s="48">
        <v>0</v>
      </c>
      <c r="FY279" s="11">
        <v>0</v>
      </c>
      <c r="FZ279" s="49">
        <f t="shared" ref="FZ279:FZ290" si="2308">IF(FX279=0,0,FY279/FX279*1000)</f>
        <v>0</v>
      </c>
      <c r="GA279" s="48">
        <v>0</v>
      </c>
      <c r="GB279" s="11">
        <v>0</v>
      </c>
      <c r="GC279" s="49">
        <f t="shared" ref="GC279:GC290" si="2309">IF(GA279=0,0,GB279/GA279*1000)</f>
        <v>0</v>
      </c>
      <c r="GD279" s="80">
        <v>4.6420000000000003</v>
      </c>
      <c r="GE279" s="11">
        <v>864.51900000000001</v>
      </c>
      <c r="GF279" s="49">
        <f t="shared" ref="GF279:GF290" si="2310">IF(GD279=0,0,GE279/GD279*1000)</f>
        <v>186238.47479534682</v>
      </c>
      <c r="GG279" s="48">
        <v>0</v>
      </c>
      <c r="GH279" s="11">
        <v>0</v>
      </c>
      <c r="GI279" s="49">
        <f t="shared" ref="GI279:GI290" si="2311">IF(GG279=0,0,GH279/GG279*1000)</f>
        <v>0</v>
      </c>
      <c r="GJ279" s="48">
        <v>0</v>
      </c>
      <c r="GK279" s="11">
        <v>0</v>
      </c>
      <c r="GL279" s="49">
        <f t="shared" ref="GL279:GL290" si="2312">IF(GJ279=0,0,GK279/GJ279*1000)</f>
        <v>0</v>
      </c>
      <c r="GM279" s="80">
        <v>23.812799999999999</v>
      </c>
      <c r="GN279" s="11">
        <v>4428.527</v>
      </c>
      <c r="GO279" s="49">
        <f t="shared" ref="GO279:GO290" si="2313">IF(GM279=0,0,GN279/GM279*1000)</f>
        <v>185972.54417792111</v>
      </c>
      <c r="GP279" s="48">
        <v>0</v>
      </c>
      <c r="GQ279" s="11">
        <v>0</v>
      </c>
      <c r="GR279" s="49">
        <f t="shared" ref="GR279:GR290" si="2314">IF(GP279=0,0,GQ279/GP279*1000)</f>
        <v>0</v>
      </c>
      <c r="GS279" s="80">
        <v>0.76608000000000009</v>
      </c>
      <c r="GT279" s="11">
        <v>1083.7539999999999</v>
      </c>
      <c r="GU279" s="49">
        <f t="shared" ref="GU279:GU290" si="2315">IF(GS279=0,0,GT279/GS279*1000)</f>
        <v>1414674.7076023389</v>
      </c>
      <c r="GV279" s="48">
        <v>0</v>
      </c>
      <c r="GW279" s="11">
        <v>0</v>
      </c>
      <c r="GX279" s="49">
        <f t="shared" ref="GX279:GX290" si="2316">IF(GV279=0,0,GW279/GV279*1000)</f>
        <v>0</v>
      </c>
      <c r="GY279" s="48">
        <v>0</v>
      </c>
      <c r="GZ279" s="11">
        <v>0</v>
      </c>
      <c r="HA279" s="49">
        <f t="shared" ref="HA279:HA290" si="2317">IF(GY279=0,0,GZ279/GY279*1000)</f>
        <v>0</v>
      </c>
      <c r="HB279" s="48">
        <v>0</v>
      </c>
      <c r="HC279" s="11">
        <v>0</v>
      </c>
      <c r="HD279" s="49">
        <f t="shared" ref="HD279:HD290" si="2318">IF(HB279=0,0,HC279/HB279*1000)</f>
        <v>0</v>
      </c>
      <c r="HE279" s="48">
        <v>0</v>
      </c>
      <c r="HF279" s="11">
        <v>0</v>
      </c>
      <c r="HG279" s="49">
        <f t="shared" ref="HG279:HG290" si="2319">IF(HE279=0,0,HF279/HE279*1000)</f>
        <v>0</v>
      </c>
      <c r="HH279" s="80">
        <v>3.8904000000000001</v>
      </c>
      <c r="HI279" s="11">
        <v>17.440999999999999</v>
      </c>
      <c r="HJ279" s="49">
        <f t="shared" ref="HJ279:HJ290" si="2320">IF(HH279=0,0,HI279/HH279*1000)</f>
        <v>4483.0865720748507</v>
      </c>
      <c r="HK279" s="48">
        <v>0</v>
      </c>
      <c r="HL279" s="11">
        <v>0</v>
      </c>
      <c r="HM279" s="49">
        <f t="shared" ref="HM279:HM290" si="2321">IF(HK279=0,0,HL279/HK279*1000)</f>
        <v>0</v>
      </c>
      <c r="HN279" s="48">
        <v>0</v>
      </c>
      <c r="HO279" s="11">
        <v>0</v>
      </c>
      <c r="HP279" s="49">
        <f t="shared" ref="HP279:HP290" si="2322">IF(HN279=0,0,HO279/HN279*1000)</f>
        <v>0</v>
      </c>
      <c r="HQ279" s="48">
        <v>0</v>
      </c>
      <c r="HR279" s="11">
        <v>0</v>
      </c>
      <c r="HS279" s="49">
        <f t="shared" ref="HS279:HS290" si="2323">IF(HQ279=0,0,HR279/HQ279*1000)</f>
        <v>0</v>
      </c>
      <c r="HT279" s="80">
        <v>12</v>
      </c>
      <c r="HU279" s="11">
        <v>1814.7090000000001</v>
      </c>
      <c r="HV279" s="49">
        <f t="shared" ref="HV279:HV290" si="2324">IF(HT279=0,0,HU279/HT279*1000)</f>
        <v>151225.75</v>
      </c>
      <c r="HW279" s="80">
        <v>2.8709999999999999E-2</v>
      </c>
      <c r="HX279" s="11">
        <v>38.581000000000003</v>
      </c>
      <c r="HY279" s="49">
        <f t="shared" ref="HY279:HY290" si="2325">IF(HW279=0,0,HX279/HW279*1000)</f>
        <v>1343817.4851967955</v>
      </c>
      <c r="HZ279" s="80">
        <v>1.6E-2</v>
      </c>
      <c r="IA279" s="11">
        <v>0.35899999999999999</v>
      </c>
      <c r="IB279" s="49">
        <f t="shared" ref="IB279:IB290" si="2326">IF(HZ279=0,0,IA279/HZ279*1000)</f>
        <v>22437.5</v>
      </c>
      <c r="IC279" s="48">
        <v>0</v>
      </c>
      <c r="ID279" s="11">
        <v>0</v>
      </c>
      <c r="IE279" s="49">
        <f t="shared" ref="IE279:IE290" si="2327">IF(IC279=0,0,ID279/IC279*1000)</f>
        <v>0</v>
      </c>
      <c r="IF279" s="48">
        <v>0</v>
      </c>
      <c r="IG279" s="11">
        <v>0</v>
      </c>
      <c r="IH279" s="49">
        <f t="shared" ref="IH279:IH290" si="2328">IF(IF279=0,0,IG279/IF279*1000)</f>
        <v>0</v>
      </c>
      <c r="II279" s="48">
        <v>0</v>
      </c>
      <c r="IJ279" s="11">
        <v>0</v>
      </c>
      <c r="IK279" s="49">
        <f t="shared" ref="IK279:IK290" si="2329">IF(II279=0,0,IJ279/II279*1000)</f>
        <v>0</v>
      </c>
      <c r="IL279" s="48">
        <v>0</v>
      </c>
      <c r="IM279" s="11">
        <v>0</v>
      </c>
      <c r="IN279" s="49">
        <f t="shared" ref="IN279:IN290" si="2330">IF(IL279=0,0,IM279/IL279*1000)</f>
        <v>0</v>
      </c>
      <c r="IO279" s="48">
        <v>0</v>
      </c>
      <c r="IP279" s="11">
        <v>0</v>
      </c>
      <c r="IQ279" s="49">
        <f t="shared" ref="IQ279:IQ290" si="2331">IF(IO279=0,0,IP279/IO279*1000)</f>
        <v>0</v>
      </c>
      <c r="IR279" s="48">
        <v>0</v>
      </c>
      <c r="IS279" s="11">
        <v>0</v>
      </c>
      <c r="IT279" s="49">
        <f t="shared" ref="IT279:IT290" si="2332">IF(IR279=0,0,IS279/IR279*1000)</f>
        <v>0</v>
      </c>
      <c r="IU279" s="10">
        <f>SUMIF($C$5:$IT$5,"Ton",C279:IT279)</f>
        <v>460.48105000000004</v>
      </c>
      <c r="IV279" s="15">
        <f>SUMIF($C$5:$IT$5,"F*",C279:IT279)</f>
        <v>52978.148000000008</v>
      </c>
    </row>
    <row r="280" spans="1:256" x14ac:dyDescent="0.3">
      <c r="A280" s="64">
        <v>2025</v>
      </c>
      <c r="B280" s="65" t="s">
        <v>6</v>
      </c>
      <c r="C280" s="48">
        <v>0</v>
      </c>
      <c r="D280" s="11">
        <v>0</v>
      </c>
      <c r="E280" s="49">
        <f t="shared" ref="E280:E281" si="2333">IF(C280=0,0,D280/C280*1000)</f>
        <v>0</v>
      </c>
      <c r="F280" s="48">
        <v>0</v>
      </c>
      <c r="G280" s="11">
        <v>0</v>
      </c>
      <c r="H280" s="49">
        <f t="shared" si="2250"/>
        <v>0</v>
      </c>
      <c r="I280" s="48">
        <v>0</v>
      </c>
      <c r="J280" s="11">
        <v>0</v>
      </c>
      <c r="K280" s="49">
        <f t="shared" si="2251"/>
        <v>0</v>
      </c>
      <c r="L280" s="80">
        <v>0.15534000000000001</v>
      </c>
      <c r="M280" s="11">
        <v>4.6669999999999998</v>
      </c>
      <c r="N280" s="49">
        <f t="shared" si="2252"/>
        <v>30043.774945281319</v>
      </c>
      <c r="O280" s="80">
        <v>8.8756800000000009</v>
      </c>
      <c r="P280" s="11">
        <v>49.521000000000001</v>
      </c>
      <c r="Q280" s="49">
        <f t="shared" si="2253"/>
        <v>5579.403493591476</v>
      </c>
      <c r="R280" s="80">
        <v>23.372869999999999</v>
      </c>
      <c r="S280" s="11">
        <v>1633.5119999999999</v>
      </c>
      <c r="T280" s="49">
        <f t="shared" si="2254"/>
        <v>69889.234826531785</v>
      </c>
      <c r="U280" s="48">
        <v>0</v>
      </c>
      <c r="V280" s="11">
        <v>0</v>
      </c>
      <c r="W280" s="49">
        <f t="shared" si="2255"/>
        <v>0</v>
      </c>
      <c r="X280" s="80">
        <v>0.94</v>
      </c>
      <c r="Y280" s="11">
        <v>87.308000000000007</v>
      </c>
      <c r="Z280" s="49">
        <f t="shared" si="2256"/>
        <v>92880.851063829788</v>
      </c>
      <c r="AA280" s="48">
        <v>0</v>
      </c>
      <c r="AB280" s="11">
        <v>0</v>
      </c>
      <c r="AC280" s="49">
        <f t="shared" si="2257"/>
        <v>0</v>
      </c>
      <c r="AD280" s="48">
        <v>0</v>
      </c>
      <c r="AE280" s="11">
        <v>0</v>
      </c>
      <c r="AF280" s="49">
        <f t="shared" si="2258"/>
        <v>0</v>
      </c>
      <c r="AG280" s="48">
        <v>0</v>
      </c>
      <c r="AH280" s="11">
        <v>0</v>
      </c>
      <c r="AI280" s="49">
        <f t="shared" si="2259"/>
        <v>0</v>
      </c>
      <c r="AJ280" s="48">
        <v>0</v>
      </c>
      <c r="AK280" s="11">
        <v>0</v>
      </c>
      <c r="AL280" s="49">
        <f t="shared" si="2260"/>
        <v>0</v>
      </c>
      <c r="AM280" s="80">
        <v>1.8288</v>
      </c>
      <c r="AN280" s="11">
        <v>299.791</v>
      </c>
      <c r="AO280" s="49">
        <f t="shared" si="2261"/>
        <v>163927.71216097986</v>
      </c>
      <c r="AP280" s="80">
        <v>0.37</v>
      </c>
      <c r="AQ280" s="11">
        <v>2.9</v>
      </c>
      <c r="AR280" s="49">
        <f t="shared" si="2262"/>
        <v>7837.8378378378375</v>
      </c>
      <c r="AS280" s="48">
        <v>0</v>
      </c>
      <c r="AT280" s="11">
        <v>0</v>
      </c>
      <c r="AU280" s="49">
        <f t="shared" si="2263"/>
        <v>0</v>
      </c>
      <c r="AV280" s="48">
        <v>0</v>
      </c>
      <c r="AW280" s="11">
        <v>0</v>
      </c>
      <c r="AX280" s="49">
        <f t="shared" si="2264"/>
        <v>0</v>
      </c>
      <c r="AY280" s="80">
        <v>50.034199999999998</v>
      </c>
      <c r="AZ280" s="11">
        <v>6470.4790000000003</v>
      </c>
      <c r="BA280" s="49">
        <f t="shared" si="2265"/>
        <v>129321.12435094397</v>
      </c>
      <c r="BB280" s="48">
        <v>0</v>
      </c>
      <c r="BC280" s="11">
        <v>0</v>
      </c>
      <c r="BD280" s="49">
        <f t="shared" si="2266"/>
        <v>0</v>
      </c>
      <c r="BE280" s="80">
        <v>23.240599999999997</v>
      </c>
      <c r="BF280" s="11">
        <v>4956.1710000000003</v>
      </c>
      <c r="BG280" s="49">
        <f t="shared" si="2267"/>
        <v>213254.86433224619</v>
      </c>
      <c r="BH280" s="48">
        <v>0</v>
      </c>
      <c r="BI280" s="11">
        <v>0</v>
      </c>
      <c r="BJ280" s="49">
        <f t="shared" si="2268"/>
        <v>0</v>
      </c>
      <c r="BK280" s="80">
        <v>3.66</v>
      </c>
      <c r="BL280" s="11">
        <v>1752.086</v>
      </c>
      <c r="BM280" s="49">
        <f t="shared" si="2269"/>
        <v>478712.02185792348</v>
      </c>
      <c r="BN280" s="48">
        <v>0</v>
      </c>
      <c r="BO280" s="11">
        <v>0</v>
      </c>
      <c r="BP280" s="49">
        <f t="shared" si="2270"/>
        <v>0</v>
      </c>
      <c r="BQ280" s="80">
        <v>26.616</v>
      </c>
      <c r="BR280" s="11">
        <v>2054.931</v>
      </c>
      <c r="BS280" s="49">
        <f t="shared" si="2271"/>
        <v>77206.605049594233</v>
      </c>
      <c r="BT280" s="48">
        <v>0</v>
      </c>
      <c r="BU280" s="11">
        <v>0</v>
      </c>
      <c r="BV280" s="49">
        <f t="shared" si="2272"/>
        <v>0</v>
      </c>
      <c r="BW280" s="48">
        <v>0</v>
      </c>
      <c r="BX280" s="11">
        <v>0</v>
      </c>
      <c r="BY280" s="49">
        <f t="shared" si="2273"/>
        <v>0</v>
      </c>
      <c r="BZ280" s="48">
        <v>0</v>
      </c>
      <c r="CA280" s="11">
        <v>0</v>
      </c>
      <c r="CB280" s="49">
        <f t="shared" si="2274"/>
        <v>0</v>
      </c>
      <c r="CC280" s="48">
        <v>0</v>
      </c>
      <c r="CD280" s="11">
        <v>0</v>
      </c>
      <c r="CE280" s="49">
        <f t="shared" si="2275"/>
        <v>0</v>
      </c>
      <c r="CF280" s="80">
        <v>0.19431999999999999</v>
      </c>
      <c r="CG280" s="11">
        <v>91.135000000000005</v>
      </c>
      <c r="CH280" s="49">
        <f t="shared" si="2276"/>
        <v>468994.44215726643</v>
      </c>
      <c r="CI280" s="80">
        <v>0.28931999999999997</v>
      </c>
      <c r="CJ280" s="11">
        <v>64.63</v>
      </c>
      <c r="CK280" s="49">
        <f t="shared" si="2277"/>
        <v>223385.87031660447</v>
      </c>
      <c r="CL280" s="48">
        <v>0</v>
      </c>
      <c r="CM280" s="11">
        <v>0</v>
      </c>
      <c r="CN280" s="49">
        <f t="shared" si="2278"/>
        <v>0</v>
      </c>
      <c r="CO280" s="48">
        <v>0</v>
      </c>
      <c r="CP280" s="11">
        <v>0</v>
      </c>
      <c r="CQ280" s="49">
        <f t="shared" si="2279"/>
        <v>0</v>
      </c>
      <c r="CR280" s="48">
        <v>0</v>
      </c>
      <c r="CS280" s="11">
        <v>0</v>
      </c>
      <c r="CT280" s="49">
        <f t="shared" si="2280"/>
        <v>0</v>
      </c>
      <c r="CU280" s="80">
        <v>7.23231</v>
      </c>
      <c r="CV280" s="11">
        <v>1423.934</v>
      </c>
      <c r="CW280" s="49">
        <f t="shared" si="2281"/>
        <v>196885.08927299854</v>
      </c>
      <c r="CX280" s="48">
        <v>0</v>
      </c>
      <c r="CY280" s="11">
        <v>0</v>
      </c>
      <c r="CZ280" s="49">
        <f t="shared" si="2282"/>
        <v>0</v>
      </c>
      <c r="DA280" s="48">
        <v>0</v>
      </c>
      <c r="DB280" s="11">
        <v>0</v>
      </c>
      <c r="DC280" s="49">
        <f t="shared" si="2283"/>
        <v>0</v>
      </c>
      <c r="DD280" s="48">
        <v>0</v>
      </c>
      <c r="DE280" s="11">
        <v>0</v>
      </c>
      <c r="DF280" s="49">
        <f t="shared" si="2284"/>
        <v>0</v>
      </c>
      <c r="DG280" s="48">
        <v>0</v>
      </c>
      <c r="DH280" s="11">
        <v>0</v>
      </c>
      <c r="DI280" s="49">
        <f t="shared" si="2285"/>
        <v>0</v>
      </c>
      <c r="DJ280" s="48">
        <v>0</v>
      </c>
      <c r="DK280" s="11">
        <v>0</v>
      </c>
      <c r="DL280" s="49">
        <f t="shared" si="2286"/>
        <v>0</v>
      </c>
      <c r="DM280" s="48">
        <v>0</v>
      </c>
      <c r="DN280" s="11">
        <v>0</v>
      </c>
      <c r="DO280" s="49">
        <f t="shared" si="2287"/>
        <v>0</v>
      </c>
      <c r="DP280" s="48">
        <v>0</v>
      </c>
      <c r="DQ280" s="11">
        <v>0</v>
      </c>
      <c r="DR280" s="49">
        <f t="shared" si="2288"/>
        <v>0</v>
      </c>
      <c r="DS280" s="80">
        <v>5.3999999999999999E-2</v>
      </c>
      <c r="DT280" s="11">
        <v>5.7000000000000002E-2</v>
      </c>
      <c r="DU280" s="49">
        <f t="shared" si="2289"/>
        <v>1055.5555555555557</v>
      </c>
      <c r="DV280" s="48">
        <v>0</v>
      </c>
      <c r="DW280" s="11">
        <v>0</v>
      </c>
      <c r="DX280" s="49">
        <f t="shared" si="2290"/>
        <v>0</v>
      </c>
      <c r="DY280" s="48">
        <v>0</v>
      </c>
      <c r="DZ280" s="11">
        <v>0</v>
      </c>
      <c r="EA280" s="49">
        <f t="shared" si="2291"/>
        <v>0</v>
      </c>
      <c r="EB280" s="48">
        <v>0</v>
      </c>
      <c r="EC280" s="11">
        <v>0</v>
      </c>
      <c r="ED280" s="49">
        <f t="shared" si="2292"/>
        <v>0</v>
      </c>
      <c r="EE280" s="48">
        <v>0</v>
      </c>
      <c r="EF280" s="11">
        <v>0</v>
      </c>
      <c r="EG280" s="49">
        <f t="shared" si="2293"/>
        <v>0</v>
      </c>
      <c r="EH280" s="48">
        <v>0</v>
      </c>
      <c r="EI280" s="11">
        <v>0</v>
      </c>
      <c r="EJ280" s="49">
        <f t="shared" si="2294"/>
        <v>0</v>
      </c>
      <c r="EK280" s="48">
        <v>0</v>
      </c>
      <c r="EL280" s="11">
        <v>0</v>
      </c>
      <c r="EM280" s="49">
        <f t="shared" si="2295"/>
        <v>0</v>
      </c>
      <c r="EN280" s="48">
        <v>0</v>
      </c>
      <c r="EO280" s="11">
        <v>0</v>
      </c>
      <c r="EP280" s="49">
        <f t="shared" si="2296"/>
        <v>0</v>
      </c>
      <c r="EQ280" s="80">
        <v>48.406839999999995</v>
      </c>
      <c r="ER280" s="11">
        <v>5282.7359999999999</v>
      </c>
      <c r="ES280" s="49">
        <f t="shared" si="2297"/>
        <v>109132.01522760007</v>
      </c>
      <c r="ET280" s="48">
        <v>0</v>
      </c>
      <c r="EU280" s="11">
        <v>0</v>
      </c>
      <c r="EV280" s="49">
        <f t="shared" si="2298"/>
        <v>0</v>
      </c>
      <c r="EW280" s="48">
        <v>0</v>
      </c>
      <c r="EX280" s="11">
        <v>0</v>
      </c>
      <c r="EY280" s="49">
        <f t="shared" si="2299"/>
        <v>0</v>
      </c>
      <c r="EZ280" s="48">
        <v>0</v>
      </c>
      <c r="FA280" s="11">
        <v>0</v>
      </c>
      <c r="FB280" s="49">
        <f t="shared" si="2300"/>
        <v>0</v>
      </c>
      <c r="FC280" s="48">
        <v>0</v>
      </c>
      <c r="FD280" s="11">
        <v>0</v>
      </c>
      <c r="FE280" s="49">
        <f t="shared" si="2301"/>
        <v>0</v>
      </c>
      <c r="FF280" s="48">
        <v>0</v>
      </c>
      <c r="FG280" s="11">
        <v>0</v>
      </c>
      <c r="FH280" s="49">
        <f t="shared" si="2302"/>
        <v>0</v>
      </c>
      <c r="FI280" s="48">
        <v>0</v>
      </c>
      <c r="FJ280" s="11">
        <v>0</v>
      </c>
      <c r="FK280" s="49">
        <f t="shared" si="2303"/>
        <v>0</v>
      </c>
      <c r="FL280" s="48">
        <v>0</v>
      </c>
      <c r="FM280" s="11">
        <v>0</v>
      </c>
      <c r="FN280" s="49">
        <f t="shared" si="2304"/>
        <v>0</v>
      </c>
      <c r="FO280" s="48">
        <v>0</v>
      </c>
      <c r="FP280" s="11">
        <v>0</v>
      </c>
      <c r="FQ280" s="49">
        <f t="shared" si="2305"/>
        <v>0</v>
      </c>
      <c r="FR280" s="48">
        <v>0</v>
      </c>
      <c r="FS280" s="11">
        <v>0</v>
      </c>
      <c r="FT280" s="49">
        <f t="shared" si="2306"/>
        <v>0</v>
      </c>
      <c r="FU280" s="48">
        <v>0</v>
      </c>
      <c r="FV280" s="11">
        <v>0</v>
      </c>
      <c r="FW280" s="49">
        <f t="shared" si="2307"/>
        <v>0</v>
      </c>
      <c r="FX280" s="48">
        <v>0</v>
      </c>
      <c r="FY280" s="11">
        <v>0</v>
      </c>
      <c r="FZ280" s="49">
        <f t="shared" si="2308"/>
        <v>0</v>
      </c>
      <c r="GA280" s="48">
        <v>0</v>
      </c>
      <c r="GB280" s="11">
        <v>0</v>
      </c>
      <c r="GC280" s="49">
        <f t="shared" si="2309"/>
        <v>0</v>
      </c>
      <c r="GD280" s="48">
        <v>0</v>
      </c>
      <c r="GE280" s="11">
        <v>0</v>
      </c>
      <c r="GF280" s="49">
        <f t="shared" si="2310"/>
        <v>0</v>
      </c>
      <c r="GG280" s="48">
        <v>0</v>
      </c>
      <c r="GH280" s="11">
        <v>0</v>
      </c>
      <c r="GI280" s="49">
        <f t="shared" si="2311"/>
        <v>0</v>
      </c>
      <c r="GJ280" s="48">
        <v>0</v>
      </c>
      <c r="GK280" s="11">
        <v>0</v>
      </c>
      <c r="GL280" s="49">
        <f t="shared" si="2312"/>
        <v>0</v>
      </c>
      <c r="GM280" s="80">
        <v>118.34555999999999</v>
      </c>
      <c r="GN280" s="11">
        <v>10046.291999999999</v>
      </c>
      <c r="GO280" s="49">
        <f t="shared" si="2313"/>
        <v>84889.471138587702</v>
      </c>
      <c r="GP280" s="48">
        <v>0</v>
      </c>
      <c r="GQ280" s="11">
        <v>0</v>
      </c>
      <c r="GR280" s="49">
        <f t="shared" si="2314"/>
        <v>0</v>
      </c>
      <c r="GS280" s="48">
        <v>0</v>
      </c>
      <c r="GT280" s="11">
        <v>0</v>
      </c>
      <c r="GU280" s="49">
        <f t="shared" si="2315"/>
        <v>0</v>
      </c>
      <c r="GV280" s="48">
        <v>0</v>
      </c>
      <c r="GW280" s="11">
        <v>0</v>
      </c>
      <c r="GX280" s="49">
        <f t="shared" si="2316"/>
        <v>0</v>
      </c>
      <c r="GY280" s="80">
        <v>0.88200000000000001</v>
      </c>
      <c r="GZ280" s="11">
        <v>26.893000000000001</v>
      </c>
      <c r="HA280" s="49">
        <f t="shared" si="2317"/>
        <v>30490.929705215422</v>
      </c>
      <c r="HB280" s="48">
        <v>0</v>
      </c>
      <c r="HC280" s="11">
        <v>0</v>
      </c>
      <c r="HD280" s="49">
        <f t="shared" si="2318"/>
        <v>0</v>
      </c>
      <c r="HE280" s="48">
        <v>0</v>
      </c>
      <c r="HF280" s="11">
        <v>0</v>
      </c>
      <c r="HG280" s="49">
        <f t="shared" si="2319"/>
        <v>0</v>
      </c>
      <c r="HH280" s="48">
        <v>0</v>
      </c>
      <c r="HI280" s="11">
        <v>0</v>
      </c>
      <c r="HJ280" s="49">
        <f t="shared" si="2320"/>
        <v>0</v>
      </c>
      <c r="HK280" s="48">
        <v>0</v>
      </c>
      <c r="HL280" s="11">
        <v>0</v>
      </c>
      <c r="HM280" s="49">
        <f t="shared" si="2321"/>
        <v>0</v>
      </c>
      <c r="HN280" s="80">
        <v>4.2</v>
      </c>
      <c r="HO280" s="11">
        <v>492.69299999999998</v>
      </c>
      <c r="HP280" s="49">
        <f t="shared" si="2322"/>
        <v>117307.85714285713</v>
      </c>
      <c r="HQ280" s="48">
        <v>0</v>
      </c>
      <c r="HR280" s="11">
        <v>0</v>
      </c>
      <c r="HS280" s="49">
        <f t="shared" si="2323"/>
        <v>0</v>
      </c>
      <c r="HT280" s="48">
        <v>0</v>
      </c>
      <c r="HU280" s="11">
        <v>0</v>
      </c>
      <c r="HV280" s="49">
        <f t="shared" si="2324"/>
        <v>0</v>
      </c>
      <c r="HW280" s="48">
        <v>0</v>
      </c>
      <c r="HX280" s="11">
        <v>0</v>
      </c>
      <c r="HY280" s="49">
        <f t="shared" si="2325"/>
        <v>0</v>
      </c>
      <c r="HZ280" s="80">
        <v>0.37198999999999999</v>
      </c>
      <c r="IA280" s="11">
        <v>74.33</v>
      </c>
      <c r="IB280" s="49">
        <f t="shared" si="2326"/>
        <v>199817.1993870803</v>
      </c>
      <c r="IC280" s="48">
        <v>0</v>
      </c>
      <c r="ID280" s="11">
        <v>0</v>
      </c>
      <c r="IE280" s="49">
        <f t="shared" si="2327"/>
        <v>0</v>
      </c>
      <c r="IF280" s="48">
        <v>0</v>
      </c>
      <c r="IG280" s="11">
        <v>0</v>
      </c>
      <c r="IH280" s="49">
        <f t="shared" si="2328"/>
        <v>0</v>
      </c>
      <c r="II280" s="48">
        <v>0</v>
      </c>
      <c r="IJ280" s="11">
        <v>0</v>
      </c>
      <c r="IK280" s="49">
        <f t="shared" si="2329"/>
        <v>0</v>
      </c>
      <c r="IL280" s="48">
        <v>0</v>
      </c>
      <c r="IM280" s="11">
        <v>0</v>
      </c>
      <c r="IN280" s="49">
        <f t="shared" si="2330"/>
        <v>0</v>
      </c>
      <c r="IO280" s="80">
        <v>1E-3</v>
      </c>
      <c r="IP280" s="11">
        <v>1.9E-2</v>
      </c>
      <c r="IQ280" s="49">
        <f t="shared" si="2331"/>
        <v>19000</v>
      </c>
      <c r="IR280" s="48">
        <v>0</v>
      </c>
      <c r="IS280" s="11">
        <v>0</v>
      </c>
      <c r="IT280" s="49">
        <f t="shared" si="2332"/>
        <v>0</v>
      </c>
      <c r="IU280" s="10">
        <f t="shared" ref="IU280:IU291" si="2334">SUMIF($C$5:$IT$5,"Ton",C280:IT280)</f>
        <v>319.07082999999994</v>
      </c>
      <c r="IV280" s="15">
        <f t="shared" ref="IV280:IV291" si="2335">SUMIF($C$5:$IT$5,"F*",C280:IT280)</f>
        <v>34814.084999999999</v>
      </c>
    </row>
    <row r="281" spans="1:256" x14ac:dyDescent="0.3">
      <c r="A281" s="64">
        <v>2025</v>
      </c>
      <c r="B281" s="65" t="s">
        <v>7</v>
      </c>
      <c r="C281" s="48">
        <v>0</v>
      </c>
      <c r="D281" s="11">
        <v>0</v>
      </c>
      <c r="E281" s="49">
        <f t="shared" si="2333"/>
        <v>0</v>
      </c>
      <c r="F281" s="48">
        <v>0</v>
      </c>
      <c r="G281" s="11">
        <v>0</v>
      </c>
      <c r="H281" s="49">
        <f t="shared" si="2250"/>
        <v>0</v>
      </c>
      <c r="I281" s="48">
        <v>0</v>
      </c>
      <c r="J281" s="11">
        <v>0</v>
      </c>
      <c r="K281" s="49">
        <f t="shared" si="2251"/>
        <v>0</v>
      </c>
      <c r="L281" s="80">
        <v>0.54</v>
      </c>
      <c r="M281" s="11">
        <v>269.113</v>
      </c>
      <c r="N281" s="49">
        <f t="shared" si="2252"/>
        <v>498357.40740740736</v>
      </c>
      <c r="O281" s="48">
        <v>0</v>
      </c>
      <c r="P281" s="11">
        <v>0</v>
      </c>
      <c r="Q281" s="49">
        <f t="shared" si="2253"/>
        <v>0</v>
      </c>
      <c r="R281" s="80">
        <v>6.8246700000000002</v>
      </c>
      <c r="S281" s="11">
        <v>403.95299999999997</v>
      </c>
      <c r="T281" s="49">
        <f t="shared" si="2254"/>
        <v>59190.11468686397</v>
      </c>
      <c r="U281" s="80">
        <v>2</v>
      </c>
      <c r="V281" s="11">
        <v>3.2679999999999998</v>
      </c>
      <c r="W281" s="49">
        <f t="shared" si="2255"/>
        <v>1634</v>
      </c>
      <c r="X281" s="48">
        <v>0</v>
      </c>
      <c r="Y281" s="11">
        <v>0</v>
      </c>
      <c r="Z281" s="49">
        <f t="shared" si="2256"/>
        <v>0</v>
      </c>
      <c r="AA281" s="48">
        <v>0</v>
      </c>
      <c r="AB281" s="11">
        <v>0</v>
      </c>
      <c r="AC281" s="49">
        <f t="shared" si="2257"/>
        <v>0</v>
      </c>
      <c r="AD281" s="48">
        <v>0</v>
      </c>
      <c r="AE281" s="11">
        <v>0</v>
      </c>
      <c r="AF281" s="49">
        <f t="shared" si="2258"/>
        <v>0</v>
      </c>
      <c r="AG281" s="48">
        <v>0</v>
      </c>
      <c r="AH281" s="11">
        <v>0</v>
      </c>
      <c r="AI281" s="49">
        <f t="shared" si="2259"/>
        <v>0</v>
      </c>
      <c r="AJ281" s="48">
        <v>0</v>
      </c>
      <c r="AK281" s="11">
        <v>0</v>
      </c>
      <c r="AL281" s="49">
        <f t="shared" si="2260"/>
        <v>0</v>
      </c>
      <c r="AM281" s="80">
        <v>0.315</v>
      </c>
      <c r="AN281" s="11">
        <v>46.573</v>
      </c>
      <c r="AO281" s="49">
        <f t="shared" si="2261"/>
        <v>147850.79365079367</v>
      </c>
      <c r="AP281" s="80">
        <v>0.3</v>
      </c>
      <c r="AQ281" s="11">
        <v>1.4</v>
      </c>
      <c r="AR281" s="49">
        <f t="shared" si="2262"/>
        <v>4666.666666666667</v>
      </c>
      <c r="AS281" s="48">
        <v>0</v>
      </c>
      <c r="AT281" s="11">
        <v>0</v>
      </c>
      <c r="AU281" s="49">
        <f t="shared" si="2263"/>
        <v>0</v>
      </c>
      <c r="AV281" s="48">
        <v>0</v>
      </c>
      <c r="AW281" s="11">
        <v>0</v>
      </c>
      <c r="AX281" s="49">
        <f t="shared" si="2264"/>
        <v>0</v>
      </c>
      <c r="AY281" s="80">
        <v>92.260800000000003</v>
      </c>
      <c r="AZ281" s="11">
        <v>11028.86</v>
      </c>
      <c r="BA281" s="49">
        <f t="shared" si="2265"/>
        <v>119540.043008515</v>
      </c>
      <c r="BB281" s="48">
        <v>0</v>
      </c>
      <c r="BC281" s="11">
        <v>0</v>
      </c>
      <c r="BD281" s="49">
        <f t="shared" si="2266"/>
        <v>0</v>
      </c>
      <c r="BE281" s="80">
        <v>30.514959999999999</v>
      </c>
      <c r="BF281" s="11">
        <v>6168.0110000000004</v>
      </c>
      <c r="BG281" s="49">
        <f t="shared" si="2267"/>
        <v>202130.72538846522</v>
      </c>
      <c r="BH281" s="48">
        <v>0</v>
      </c>
      <c r="BI281" s="11">
        <v>0</v>
      </c>
      <c r="BJ281" s="49">
        <f t="shared" si="2268"/>
        <v>0</v>
      </c>
      <c r="BK281" s="80">
        <v>51.9572</v>
      </c>
      <c r="BL281" s="11">
        <v>4006.4769999999999</v>
      </c>
      <c r="BM281" s="49">
        <f t="shared" si="2269"/>
        <v>77111.10298476438</v>
      </c>
      <c r="BN281" s="48">
        <v>0</v>
      </c>
      <c r="BO281" s="11">
        <v>0</v>
      </c>
      <c r="BP281" s="49">
        <f t="shared" si="2270"/>
        <v>0</v>
      </c>
      <c r="BQ281" s="80">
        <v>18.308970000000002</v>
      </c>
      <c r="BR281" s="11">
        <v>1510.6279999999999</v>
      </c>
      <c r="BS281" s="49">
        <f t="shared" si="2271"/>
        <v>82507.535923648335</v>
      </c>
      <c r="BT281" s="48">
        <v>0</v>
      </c>
      <c r="BU281" s="11">
        <v>0</v>
      </c>
      <c r="BV281" s="49">
        <f t="shared" si="2272"/>
        <v>0</v>
      </c>
      <c r="BW281" s="48">
        <v>0</v>
      </c>
      <c r="BX281" s="11">
        <v>0</v>
      </c>
      <c r="BY281" s="49">
        <f t="shared" si="2273"/>
        <v>0</v>
      </c>
      <c r="BZ281" s="48">
        <v>0</v>
      </c>
      <c r="CA281" s="11">
        <v>0</v>
      </c>
      <c r="CB281" s="49">
        <f t="shared" si="2274"/>
        <v>0</v>
      </c>
      <c r="CC281" s="48">
        <v>0</v>
      </c>
      <c r="CD281" s="11">
        <v>0</v>
      </c>
      <c r="CE281" s="49">
        <f t="shared" si="2275"/>
        <v>0</v>
      </c>
      <c r="CF281" s="80">
        <v>0.33826999999999996</v>
      </c>
      <c r="CG281" s="11">
        <v>209.19399999999999</v>
      </c>
      <c r="CH281" s="49">
        <f t="shared" si="2276"/>
        <v>618423.15310255124</v>
      </c>
      <c r="CI281" s="80">
        <v>7.2549999999999999</v>
      </c>
      <c r="CJ281" s="11">
        <v>543.70600000000002</v>
      </c>
      <c r="CK281" s="49">
        <f t="shared" si="2277"/>
        <v>74942.246726395591</v>
      </c>
      <c r="CL281" s="48">
        <v>0</v>
      </c>
      <c r="CM281" s="11">
        <v>0</v>
      </c>
      <c r="CN281" s="49">
        <f t="shared" si="2278"/>
        <v>0</v>
      </c>
      <c r="CO281" s="48">
        <v>0</v>
      </c>
      <c r="CP281" s="11">
        <v>0</v>
      </c>
      <c r="CQ281" s="49">
        <f t="shared" si="2279"/>
        <v>0</v>
      </c>
      <c r="CR281" s="48">
        <v>0</v>
      </c>
      <c r="CS281" s="11">
        <v>0</v>
      </c>
      <c r="CT281" s="49">
        <f t="shared" si="2280"/>
        <v>0</v>
      </c>
      <c r="CU281" s="80">
        <v>6.1868800000000004</v>
      </c>
      <c r="CV281" s="11">
        <v>854.21</v>
      </c>
      <c r="CW281" s="49">
        <f t="shared" si="2281"/>
        <v>138067.97610427227</v>
      </c>
      <c r="CX281" s="48">
        <v>0</v>
      </c>
      <c r="CY281" s="11">
        <v>0</v>
      </c>
      <c r="CZ281" s="49">
        <f t="shared" si="2282"/>
        <v>0</v>
      </c>
      <c r="DA281" s="48">
        <v>0</v>
      </c>
      <c r="DB281" s="11">
        <v>0</v>
      </c>
      <c r="DC281" s="49">
        <f t="shared" si="2283"/>
        <v>0</v>
      </c>
      <c r="DD281" s="48">
        <v>0</v>
      </c>
      <c r="DE281" s="11">
        <v>0</v>
      </c>
      <c r="DF281" s="49">
        <f t="shared" si="2284"/>
        <v>0</v>
      </c>
      <c r="DG281" s="48">
        <v>0</v>
      </c>
      <c r="DH281" s="11">
        <v>0</v>
      </c>
      <c r="DI281" s="49">
        <f t="shared" si="2285"/>
        <v>0</v>
      </c>
      <c r="DJ281" s="48">
        <v>0</v>
      </c>
      <c r="DK281" s="11">
        <v>0</v>
      </c>
      <c r="DL281" s="49">
        <f t="shared" si="2286"/>
        <v>0</v>
      </c>
      <c r="DM281" s="48">
        <v>0</v>
      </c>
      <c r="DN281" s="11">
        <v>0</v>
      </c>
      <c r="DO281" s="49">
        <f t="shared" si="2287"/>
        <v>0</v>
      </c>
      <c r="DP281" s="48">
        <v>0</v>
      </c>
      <c r="DQ281" s="11">
        <v>0</v>
      </c>
      <c r="DR281" s="49">
        <f t="shared" si="2288"/>
        <v>0</v>
      </c>
      <c r="DS281" s="80">
        <v>0.1</v>
      </c>
      <c r="DT281" s="11">
        <v>0.52100000000000002</v>
      </c>
      <c r="DU281" s="49">
        <f t="shared" si="2289"/>
        <v>5210</v>
      </c>
      <c r="DV281" s="80">
        <v>10.4</v>
      </c>
      <c r="DW281" s="11">
        <v>513.64400000000001</v>
      </c>
      <c r="DX281" s="49">
        <f t="shared" si="2290"/>
        <v>49388.846153846156</v>
      </c>
      <c r="DY281" s="48">
        <v>0</v>
      </c>
      <c r="DZ281" s="11">
        <v>0</v>
      </c>
      <c r="EA281" s="49">
        <f t="shared" si="2291"/>
        <v>0</v>
      </c>
      <c r="EB281" s="48">
        <v>0</v>
      </c>
      <c r="EC281" s="11">
        <v>0</v>
      </c>
      <c r="ED281" s="49">
        <f t="shared" si="2292"/>
        <v>0</v>
      </c>
      <c r="EE281" s="48">
        <v>0</v>
      </c>
      <c r="EF281" s="11">
        <v>0</v>
      </c>
      <c r="EG281" s="49">
        <f t="shared" si="2293"/>
        <v>0</v>
      </c>
      <c r="EH281" s="48">
        <v>0</v>
      </c>
      <c r="EI281" s="11">
        <v>0</v>
      </c>
      <c r="EJ281" s="49">
        <f t="shared" si="2294"/>
        <v>0</v>
      </c>
      <c r="EK281" s="48">
        <v>0</v>
      </c>
      <c r="EL281" s="11">
        <v>0</v>
      </c>
      <c r="EM281" s="49">
        <f t="shared" si="2295"/>
        <v>0</v>
      </c>
      <c r="EN281" s="48">
        <v>0</v>
      </c>
      <c r="EO281" s="11">
        <v>0</v>
      </c>
      <c r="EP281" s="49">
        <f t="shared" si="2296"/>
        <v>0</v>
      </c>
      <c r="EQ281" s="80">
        <v>19.282799999999998</v>
      </c>
      <c r="ER281" s="11">
        <v>3132.5549999999998</v>
      </c>
      <c r="ES281" s="49">
        <f t="shared" si="2297"/>
        <v>162453.32628041573</v>
      </c>
      <c r="ET281" s="48">
        <v>0</v>
      </c>
      <c r="EU281" s="11">
        <v>0</v>
      </c>
      <c r="EV281" s="49">
        <f t="shared" si="2298"/>
        <v>0</v>
      </c>
      <c r="EW281" s="48">
        <v>0</v>
      </c>
      <c r="EX281" s="11">
        <v>0</v>
      </c>
      <c r="EY281" s="49">
        <f t="shared" si="2299"/>
        <v>0</v>
      </c>
      <c r="EZ281" s="48">
        <v>0</v>
      </c>
      <c r="FA281" s="11">
        <v>0</v>
      </c>
      <c r="FB281" s="49">
        <f t="shared" si="2300"/>
        <v>0</v>
      </c>
      <c r="FC281" s="48">
        <v>0</v>
      </c>
      <c r="FD281" s="11">
        <v>0</v>
      </c>
      <c r="FE281" s="49">
        <f t="shared" si="2301"/>
        <v>0</v>
      </c>
      <c r="FF281" s="48">
        <v>0</v>
      </c>
      <c r="FG281" s="11">
        <v>0</v>
      </c>
      <c r="FH281" s="49">
        <f t="shared" si="2302"/>
        <v>0</v>
      </c>
      <c r="FI281" s="48">
        <v>0</v>
      </c>
      <c r="FJ281" s="11">
        <v>0</v>
      </c>
      <c r="FK281" s="49">
        <f t="shared" si="2303"/>
        <v>0</v>
      </c>
      <c r="FL281" s="48">
        <v>0</v>
      </c>
      <c r="FM281" s="11">
        <v>0</v>
      </c>
      <c r="FN281" s="49">
        <f t="shared" si="2304"/>
        <v>0</v>
      </c>
      <c r="FO281" s="48">
        <v>0</v>
      </c>
      <c r="FP281" s="11">
        <v>0</v>
      </c>
      <c r="FQ281" s="49">
        <f t="shared" si="2305"/>
        <v>0</v>
      </c>
      <c r="FR281" s="48">
        <v>0</v>
      </c>
      <c r="FS281" s="11">
        <v>0</v>
      </c>
      <c r="FT281" s="49">
        <f t="shared" si="2306"/>
        <v>0</v>
      </c>
      <c r="FU281" s="48">
        <v>0</v>
      </c>
      <c r="FV281" s="11">
        <v>0</v>
      </c>
      <c r="FW281" s="49">
        <f t="shared" si="2307"/>
        <v>0</v>
      </c>
      <c r="FX281" s="48">
        <v>0</v>
      </c>
      <c r="FY281" s="11">
        <v>0</v>
      </c>
      <c r="FZ281" s="49">
        <f t="shared" si="2308"/>
        <v>0</v>
      </c>
      <c r="GA281" s="48">
        <v>0</v>
      </c>
      <c r="GB281" s="11">
        <v>0</v>
      </c>
      <c r="GC281" s="49">
        <f t="shared" si="2309"/>
        <v>0</v>
      </c>
      <c r="GD281" s="80">
        <v>16.73687</v>
      </c>
      <c r="GE281" s="11">
        <v>2527.6990000000001</v>
      </c>
      <c r="GF281" s="49">
        <f t="shared" si="2310"/>
        <v>151025.78917085452</v>
      </c>
      <c r="GG281" s="48">
        <v>0</v>
      </c>
      <c r="GH281" s="11">
        <v>0</v>
      </c>
      <c r="GI281" s="49">
        <f t="shared" si="2311"/>
        <v>0</v>
      </c>
      <c r="GJ281" s="48">
        <v>0</v>
      </c>
      <c r="GK281" s="11">
        <v>0</v>
      </c>
      <c r="GL281" s="49">
        <f t="shared" si="2312"/>
        <v>0</v>
      </c>
      <c r="GM281" s="80">
        <v>23.812799999999999</v>
      </c>
      <c r="GN281" s="11">
        <v>4251.7610000000004</v>
      </c>
      <c r="GO281" s="49">
        <f t="shared" si="2313"/>
        <v>178549.3936034402</v>
      </c>
      <c r="GP281" s="48">
        <v>0</v>
      </c>
      <c r="GQ281" s="11">
        <v>0</v>
      </c>
      <c r="GR281" s="49">
        <f t="shared" si="2314"/>
        <v>0</v>
      </c>
      <c r="GS281" s="80">
        <v>2.0747399999999998</v>
      </c>
      <c r="GT281" s="11">
        <v>440.45600000000002</v>
      </c>
      <c r="GU281" s="49">
        <f t="shared" si="2315"/>
        <v>212294.55257044258</v>
      </c>
      <c r="GV281" s="48">
        <v>0</v>
      </c>
      <c r="GW281" s="11">
        <v>0</v>
      </c>
      <c r="GX281" s="49">
        <f t="shared" si="2316"/>
        <v>0</v>
      </c>
      <c r="GY281" s="48">
        <v>0</v>
      </c>
      <c r="GZ281" s="11">
        <v>0</v>
      </c>
      <c r="HA281" s="49">
        <f t="shared" si="2317"/>
        <v>0</v>
      </c>
      <c r="HB281" s="48">
        <v>0</v>
      </c>
      <c r="HC281" s="11">
        <v>0</v>
      </c>
      <c r="HD281" s="49">
        <f t="shared" si="2318"/>
        <v>0</v>
      </c>
      <c r="HE281" s="48">
        <v>0</v>
      </c>
      <c r="HF281" s="11">
        <v>0</v>
      </c>
      <c r="HG281" s="49">
        <f t="shared" si="2319"/>
        <v>0</v>
      </c>
      <c r="HH281" s="48">
        <v>0</v>
      </c>
      <c r="HI281" s="11">
        <v>0</v>
      </c>
      <c r="HJ281" s="49">
        <f t="shared" si="2320"/>
        <v>0</v>
      </c>
      <c r="HK281" s="48">
        <v>0</v>
      </c>
      <c r="HL281" s="11">
        <v>0</v>
      </c>
      <c r="HM281" s="49">
        <f t="shared" si="2321"/>
        <v>0</v>
      </c>
      <c r="HN281" s="48">
        <v>0</v>
      </c>
      <c r="HO281" s="11">
        <v>0</v>
      </c>
      <c r="HP281" s="49">
        <f t="shared" si="2322"/>
        <v>0</v>
      </c>
      <c r="HQ281" s="48">
        <v>0</v>
      </c>
      <c r="HR281" s="11">
        <v>0</v>
      </c>
      <c r="HS281" s="49">
        <f t="shared" si="2323"/>
        <v>0</v>
      </c>
      <c r="HT281" s="80">
        <v>0.83917999999999993</v>
      </c>
      <c r="HU281" s="11">
        <v>283.18299999999999</v>
      </c>
      <c r="HV281" s="49">
        <f t="shared" si="2324"/>
        <v>337452.03651183302</v>
      </c>
      <c r="HW281" s="80">
        <v>0.45989999999999998</v>
      </c>
      <c r="HX281" s="11">
        <v>1121.568</v>
      </c>
      <c r="HY281" s="49">
        <f t="shared" si="2325"/>
        <v>2438721.4611872146</v>
      </c>
      <c r="HZ281" s="80">
        <v>8.0000000000000002E-3</v>
      </c>
      <c r="IA281" s="11">
        <v>0.16</v>
      </c>
      <c r="IB281" s="49">
        <f t="shared" si="2326"/>
        <v>20000</v>
      </c>
      <c r="IC281" s="48">
        <v>0</v>
      </c>
      <c r="ID281" s="11">
        <v>0</v>
      </c>
      <c r="IE281" s="49">
        <f t="shared" si="2327"/>
        <v>0</v>
      </c>
      <c r="IF281" s="48">
        <v>0</v>
      </c>
      <c r="IG281" s="11">
        <v>0</v>
      </c>
      <c r="IH281" s="49">
        <f t="shared" si="2328"/>
        <v>0</v>
      </c>
      <c r="II281" s="48">
        <v>0</v>
      </c>
      <c r="IJ281" s="11">
        <v>0</v>
      </c>
      <c r="IK281" s="49">
        <f t="shared" si="2329"/>
        <v>0</v>
      </c>
      <c r="IL281" s="48">
        <v>0</v>
      </c>
      <c r="IM281" s="11">
        <v>0</v>
      </c>
      <c r="IN281" s="49">
        <f t="shared" si="2330"/>
        <v>0</v>
      </c>
      <c r="IO281" s="80">
        <v>7.7419399999999996</v>
      </c>
      <c r="IP281" s="11">
        <v>23.364999999999998</v>
      </c>
      <c r="IQ281" s="49">
        <f t="shared" si="2331"/>
        <v>3017.9774061798462</v>
      </c>
      <c r="IR281" s="48">
        <v>0</v>
      </c>
      <c r="IS281" s="11">
        <v>0</v>
      </c>
      <c r="IT281" s="49">
        <f t="shared" si="2332"/>
        <v>0</v>
      </c>
      <c r="IU281" s="10">
        <f t="shared" si="2334"/>
        <v>298.25797999999998</v>
      </c>
      <c r="IV281" s="15">
        <f t="shared" si="2335"/>
        <v>37340.304999999993</v>
      </c>
    </row>
    <row r="282" spans="1:256" x14ac:dyDescent="0.3">
      <c r="A282" s="64">
        <v>2025</v>
      </c>
      <c r="B282" s="65" t="s">
        <v>8</v>
      </c>
      <c r="C282" s="48">
        <v>0</v>
      </c>
      <c r="D282" s="11">
        <v>0</v>
      </c>
      <c r="E282" s="49">
        <f>IF(C282=0,0,D282/C282*1000)</f>
        <v>0</v>
      </c>
      <c r="F282" s="48">
        <v>0</v>
      </c>
      <c r="G282" s="11">
        <v>0</v>
      </c>
      <c r="H282" s="49">
        <f t="shared" si="2250"/>
        <v>0</v>
      </c>
      <c r="I282" s="48">
        <v>0</v>
      </c>
      <c r="J282" s="11">
        <v>0</v>
      </c>
      <c r="K282" s="49">
        <f t="shared" si="2251"/>
        <v>0</v>
      </c>
      <c r="L282" s="48">
        <v>0</v>
      </c>
      <c r="M282" s="11">
        <v>0</v>
      </c>
      <c r="N282" s="49">
        <f t="shared" si="2252"/>
        <v>0</v>
      </c>
      <c r="O282" s="48">
        <v>0</v>
      </c>
      <c r="P282" s="11">
        <v>0</v>
      </c>
      <c r="Q282" s="49">
        <f t="shared" si="2253"/>
        <v>0</v>
      </c>
      <c r="R282" s="48">
        <v>0</v>
      </c>
      <c r="S282" s="11">
        <v>0</v>
      </c>
      <c r="T282" s="49">
        <f t="shared" si="2254"/>
        <v>0</v>
      </c>
      <c r="U282" s="48">
        <v>0</v>
      </c>
      <c r="V282" s="11">
        <v>0</v>
      </c>
      <c r="W282" s="49">
        <f t="shared" si="2255"/>
        <v>0</v>
      </c>
      <c r="X282" s="48">
        <v>0</v>
      </c>
      <c r="Y282" s="11">
        <v>0</v>
      </c>
      <c r="Z282" s="49">
        <f t="shared" si="2256"/>
        <v>0</v>
      </c>
      <c r="AA282" s="48">
        <v>0</v>
      </c>
      <c r="AB282" s="11">
        <v>0</v>
      </c>
      <c r="AC282" s="49">
        <f t="shared" si="2257"/>
        <v>0</v>
      </c>
      <c r="AD282" s="48">
        <v>0</v>
      </c>
      <c r="AE282" s="11">
        <v>0</v>
      </c>
      <c r="AF282" s="49">
        <f t="shared" si="2258"/>
        <v>0</v>
      </c>
      <c r="AG282" s="48">
        <v>0</v>
      </c>
      <c r="AH282" s="11">
        <v>0</v>
      </c>
      <c r="AI282" s="49">
        <f t="shared" si="2259"/>
        <v>0</v>
      </c>
      <c r="AJ282" s="48">
        <v>0</v>
      </c>
      <c r="AK282" s="11">
        <v>0</v>
      </c>
      <c r="AL282" s="49">
        <f t="shared" si="2260"/>
        <v>0</v>
      </c>
      <c r="AM282" s="48">
        <v>0</v>
      </c>
      <c r="AN282" s="11">
        <v>0</v>
      </c>
      <c r="AO282" s="49">
        <f t="shared" si="2261"/>
        <v>0</v>
      </c>
      <c r="AP282" s="48">
        <v>0</v>
      </c>
      <c r="AQ282" s="11">
        <v>0</v>
      </c>
      <c r="AR282" s="49">
        <f t="shared" si="2262"/>
        <v>0</v>
      </c>
      <c r="AS282" s="48">
        <v>0</v>
      </c>
      <c r="AT282" s="11">
        <v>0</v>
      </c>
      <c r="AU282" s="49">
        <f t="shared" si="2263"/>
        <v>0</v>
      </c>
      <c r="AV282" s="48">
        <v>0</v>
      </c>
      <c r="AW282" s="11">
        <v>0</v>
      </c>
      <c r="AX282" s="49">
        <f t="shared" si="2264"/>
        <v>0</v>
      </c>
      <c r="AY282" s="48">
        <v>0</v>
      </c>
      <c r="AZ282" s="11">
        <v>0</v>
      </c>
      <c r="BA282" s="49">
        <f t="shared" si="2265"/>
        <v>0</v>
      </c>
      <c r="BB282" s="48">
        <v>0</v>
      </c>
      <c r="BC282" s="11">
        <v>0</v>
      </c>
      <c r="BD282" s="49">
        <f t="shared" si="2266"/>
        <v>0</v>
      </c>
      <c r="BE282" s="48">
        <v>0</v>
      </c>
      <c r="BF282" s="11">
        <v>0</v>
      </c>
      <c r="BG282" s="49">
        <f t="shared" si="2267"/>
        <v>0</v>
      </c>
      <c r="BH282" s="48">
        <v>0</v>
      </c>
      <c r="BI282" s="11">
        <v>0</v>
      </c>
      <c r="BJ282" s="49">
        <f t="shared" si="2268"/>
        <v>0</v>
      </c>
      <c r="BK282" s="48">
        <v>0</v>
      </c>
      <c r="BL282" s="11">
        <v>0</v>
      </c>
      <c r="BM282" s="49">
        <f t="shared" si="2269"/>
        <v>0</v>
      </c>
      <c r="BN282" s="48">
        <v>0</v>
      </c>
      <c r="BO282" s="11">
        <v>0</v>
      </c>
      <c r="BP282" s="49">
        <f t="shared" si="2270"/>
        <v>0</v>
      </c>
      <c r="BQ282" s="48">
        <v>0</v>
      </c>
      <c r="BR282" s="11">
        <v>0</v>
      </c>
      <c r="BS282" s="49">
        <f t="shared" si="2271"/>
        <v>0</v>
      </c>
      <c r="BT282" s="48">
        <v>0</v>
      </c>
      <c r="BU282" s="11">
        <v>0</v>
      </c>
      <c r="BV282" s="49">
        <f t="shared" si="2272"/>
        <v>0</v>
      </c>
      <c r="BW282" s="48">
        <v>0</v>
      </c>
      <c r="BX282" s="11">
        <v>0</v>
      </c>
      <c r="BY282" s="49">
        <f t="shared" si="2273"/>
        <v>0</v>
      </c>
      <c r="BZ282" s="48">
        <v>0</v>
      </c>
      <c r="CA282" s="11">
        <v>0</v>
      </c>
      <c r="CB282" s="49">
        <f t="shared" si="2274"/>
        <v>0</v>
      </c>
      <c r="CC282" s="48">
        <v>0</v>
      </c>
      <c r="CD282" s="11">
        <v>0</v>
      </c>
      <c r="CE282" s="49">
        <f t="shared" si="2275"/>
        <v>0</v>
      </c>
      <c r="CF282" s="48">
        <v>0</v>
      </c>
      <c r="CG282" s="11">
        <v>0</v>
      </c>
      <c r="CH282" s="49">
        <f t="shared" si="2276"/>
        <v>0</v>
      </c>
      <c r="CI282" s="48">
        <v>0</v>
      </c>
      <c r="CJ282" s="11">
        <v>0</v>
      </c>
      <c r="CK282" s="49">
        <f t="shared" si="2277"/>
        <v>0</v>
      </c>
      <c r="CL282" s="48">
        <v>0</v>
      </c>
      <c r="CM282" s="11">
        <v>0</v>
      </c>
      <c r="CN282" s="49">
        <f t="shared" si="2278"/>
        <v>0</v>
      </c>
      <c r="CO282" s="48">
        <v>0</v>
      </c>
      <c r="CP282" s="11">
        <v>0</v>
      </c>
      <c r="CQ282" s="49">
        <f t="shared" si="2279"/>
        <v>0</v>
      </c>
      <c r="CR282" s="48">
        <v>0</v>
      </c>
      <c r="CS282" s="11">
        <v>0</v>
      </c>
      <c r="CT282" s="49">
        <f t="shared" si="2280"/>
        <v>0</v>
      </c>
      <c r="CU282" s="48">
        <v>0</v>
      </c>
      <c r="CV282" s="11">
        <v>0</v>
      </c>
      <c r="CW282" s="49">
        <f t="shared" si="2281"/>
        <v>0</v>
      </c>
      <c r="CX282" s="48">
        <v>0</v>
      </c>
      <c r="CY282" s="11">
        <v>0</v>
      </c>
      <c r="CZ282" s="49">
        <f t="shared" si="2282"/>
        <v>0</v>
      </c>
      <c r="DA282" s="48">
        <v>0</v>
      </c>
      <c r="DB282" s="11">
        <v>0</v>
      </c>
      <c r="DC282" s="49">
        <f t="shared" si="2283"/>
        <v>0</v>
      </c>
      <c r="DD282" s="48">
        <v>0</v>
      </c>
      <c r="DE282" s="11">
        <v>0</v>
      </c>
      <c r="DF282" s="49">
        <f t="shared" si="2284"/>
        <v>0</v>
      </c>
      <c r="DG282" s="48">
        <v>0</v>
      </c>
      <c r="DH282" s="11">
        <v>0</v>
      </c>
      <c r="DI282" s="49">
        <f t="shared" si="2285"/>
        <v>0</v>
      </c>
      <c r="DJ282" s="48">
        <v>0</v>
      </c>
      <c r="DK282" s="11">
        <v>0</v>
      </c>
      <c r="DL282" s="49">
        <f t="shared" si="2286"/>
        <v>0</v>
      </c>
      <c r="DM282" s="48">
        <v>0</v>
      </c>
      <c r="DN282" s="11">
        <v>0</v>
      </c>
      <c r="DO282" s="49">
        <f t="shared" si="2287"/>
        <v>0</v>
      </c>
      <c r="DP282" s="48">
        <v>0</v>
      </c>
      <c r="DQ282" s="11">
        <v>0</v>
      </c>
      <c r="DR282" s="49">
        <f t="shared" si="2288"/>
        <v>0</v>
      </c>
      <c r="DS282" s="48">
        <v>0</v>
      </c>
      <c r="DT282" s="11">
        <v>0</v>
      </c>
      <c r="DU282" s="49">
        <f t="shared" si="2289"/>
        <v>0</v>
      </c>
      <c r="DV282" s="48">
        <v>0</v>
      </c>
      <c r="DW282" s="11">
        <v>0</v>
      </c>
      <c r="DX282" s="49">
        <f t="shared" si="2290"/>
        <v>0</v>
      </c>
      <c r="DY282" s="48">
        <v>0</v>
      </c>
      <c r="DZ282" s="11">
        <v>0</v>
      </c>
      <c r="EA282" s="49">
        <f t="shared" si="2291"/>
        <v>0</v>
      </c>
      <c r="EB282" s="48">
        <v>0</v>
      </c>
      <c r="EC282" s="11">
        <v>0</v>
      </c>
      <c r="ED282" s="49">
        <f t="shared" si="2292"/>
        <v>0</v>
      </c>
      <c r="EE282" s="48">
        <v>0</v>
      </c>
      <c r="EF282" s="11">
        <v>0</v>
      </c>
      <c r="EG282" s="49">
        <f t="shared" si="2293"/>
        <v>0</v>
      </c>
      <c r="EH282" s="48">
        <v>0</v>
      </c>
      <c r="EI282" s="11">
        <v>0</v>
      </c>
      <c r="EJ282" s="49">
        <f t="shared" si="2294"/>
        <v>0</v>
      </c>
      <c r="EK282" s="48">
        <v>0</v>
      </c>
      <c r="EL282" s="11">
        <v>0</v>
      </c>
      <c r="EM282" s="49">
        <f t="shared" si="2295"/>
        <v>0</v>
      </c>
      <c r="EN282" s="48">
        <v>0</v>
      </c>
      <c r="EO282" s="11">
        <v>0</v>
      </c>
      <c r="EP282" s="49">
        <f t="shared" si="2296"/>
        <v>0</v>
      </c>
      <c r="EQ282" s="48">
        <v>0</v>
      </c>
      <c r="ER282" s="11">
        <v>0</v>
      </c>
      <c r="ES282" s="49">
        <f t="shared" si="2297"/>
        <v>0</v>
      </c>
      <c r="ET282" s="48">
        <v>0</v>
      </c>
      <c r="EU282" s="11">
        <v>0</v>
      </c>
      <c r="EV282" s="49">
        <f t="shared" si="2298"/>
        <v>0</v>
      </c>
      <c r="EW282" s="48">
        <v>0</v>
      </c>
      <c r="EX282" s="11">
        <v>0</v>
      </c>
      <c r="EY282" s="49">
        <f t="shared" si="2299"/>
        <v>0</v>
      </c>
      <c r="EZ282" s="48">
        <v>0</v>
      </c>
      <c r="FA282" s="11">
        <v>0</v>
      </c>
      <c r="FB282" s="49">
        <f t="shared" si="2300"/>
        <v>0</v>
      </c>
      <c r="FC282" s="48">
        <v>0</v>
      </c>
      <c r="FD282" s="11">
        <v>0</v>
      </c>
      <c r="FE282" s="49">
        <f t="shared" si="2301"/>
        <v>0</v>
      </c>
      <c r="FF282" s="48">
        <v>0</v>
      </c>
      <c r="FG282" s="11">
        <v>0</v>
      </c>
      <c r="FH282" s="49">
        <f t="shared" si="2302"/>
        <v>0</v>
      </c>
      <c r="FI282" s="48">
        <v>0</v>
      </c>
      <c r="FJ282" s="11">
        <v>0</v>
      </c>
      <c r="FK282" s="49">
        <f t="shared" si="2303"/>
        <v>0</v>
      </c>
      <c r="FL282" s="48">
        <v>0</v>
      </c>
      <c r="FM282" s="11">
        <v>0</v>
      </c>
      <c r="FN282" s="49">
        <f t="shared" si="2304"/>
        <v>0</v>
      </c>
      <c r="FO282" s="48">
        <v>0</v>
      </c>
      <c r="FP282" s="11">
        <v>0</v>
      </c>
      <c r="FQ282" s="49">
        <f t="shared" si="2305"/>
        <v>0</v>
      </c>
      <c r="FR282" s="48">
        <v>0</v>
      </c>
      <c r="FS282" s="11">
        <v>0</v>
      </c>
      <c r="FT282" s="49">
        <f t="shared" si="2306"/>
        <v>0</v>
      </c>
      <c r="FU282" s="48">
        <v>0</v>
      </c>
      <c r="FV282" s="11">
        <v>0</v>
      </c>
      <c r="FW282" s="49">
        <f t="shared" si="2307"/>
        <v>0</v>
      </c>
      <c r="FX282" s="48">
        <v>0</v>
      </c>
      <c r="FY282" s="11">
        <v>0</v>
      </c>
      <c r="FZ282" s="49">
        <f t="shared" si="2308"/>
        <v>0</v>
      </c>
      <c r="GA282" s="48">
        <v>0</v>
      </c>
      <c r="GB282" s="11">
        <v>0</v>
      </c>
      <c r="GC282" s="49">
        <f t="shared" si="2309"/>
        <v>0</v>
      </c>
      <c r="GD282" s="48">
        <v>0</v>
      </c>
      <c r="GE282" s="11">
        <v>0</v>
      </c>
      <c r="GF282" s="49">
        <f t="shared" si="2310"/>
        <v>0</v>
      </c>
      <c r="GG282" s="48">
        <v>0</v>
      </c>
      <c r="GH282" s="11">
        <v>0</v>
      </c>
      <c r="GI282" s="49">
        <f t="shared" si="2311"/>
        <v>0</v>
      </c>
      <c r="GJ282" s="48">
        <v>0</v>
      </c>
      <c r="GK282" s="11">
        <v>0</v>
      </c>
      <c r="GL282" s="49">
        <f t="shared" si="2312"/>
        <v>0</v>
      </c>
      <c r="GM282" s="48">
        <v>0</v>
      </c>
      <c r="GN282" s="11">
        <v>0</v>
      </c>
      <c r="GO282" s="49">
        <f t="shared" si="2313"/>
        <v>0</v>
      </c>
      <c r="GP282" s="48">
        <v>0</v>
      </c>
      <c r="GQ282" s="11">
        <v>0</v>
      </c>
      <c r="GR282" s="49">
        <f t="shared" si="2314"/>
        <v>0</v>
      </c>
      <c r="GS282" s="48">
        <v>0</v>
      </c>
      <c r="GT282" s="11">
        <v>0</v>
      </c>
      <c r="GU282" s="49">
        <f t="shared" si="2315"/>
        <v>0</v>
      </c>
      <c r="GV282" s="48">
        <v>0</v>
      </c>
      <c r="GW282" s="11">
        <v>0</v>
      </c>
      <c r="GX282" s="49">
        <f t="shared" si="2316"/>
        <v>0</v>
      </c>
      <c r="GY282" s="48">
        <v>0</v>
      </c>
      <c r="GZ282" s="11">
        <v>0</v>
      </c>
      <c r="HA282" s="49">
        <f t="shared" si="2317"/>
        <v>0</v>
      </c>
      <c r="HB282" s="48">
        <v>0</v>
      </c>
      <c r="HC282" s="11">
        <v>0</v>
      </c>
      <c r="HD282" s="49">
        <f t="shared" si="2318"/>
        <v>0</v>
      </c>
      <c r="HE282" s="48">
        <v>0</v>
      </c>
      <c r="HF282" s="11">
        <v>0</v>
      </c>
      <c r="HG282" s="49">
        <f t="shared" si="2319"/>
        <v>0</v>
      </c>
      <c r="HH282" s="48">
        <v>0</v>
      </c>
      <c r="HI282" s="11">
        <v>0</v>
      </c>
      <c r="HJ282" s="49">
        <f t="shared" si="2320"/>
        <v>0</v>
      </c>
      <c r="HK282" s="48">
        <v>0</v>
      </c>
      <c r="HL282" s="11">
        <v>0</v>
      </c>
      <c r="HM282" s="49">
        <f t="shared" si="2321"/>
        <v>0</v>
      </c>
      <c r="HN282" s="48">
        <v>0</v>
      </c>
      <c r="HO282" s="11">
        <v>0</v>
      </c>
      <c r="HP282" s="49">
        <f t="shared" si="2322"/>
        <v>0</v>
      </c>
      <c r="HQ282" s="48">
        <v>0</v>
      </c>
      <c r="HR282" s="11">
        <v>0</v>
      </c>
      <c r="HS282" s="49">
        <f t="shared" si="2323"/>
        <v>0</v>
      </c>
      <c r="HT282" s="48">
        <v>0</v>
      </c>
      <c r="HU282" s="11">
        <v>0</v>
      </c>
      <c r="HV282" s="49">
        <f t="shared" si="2324"/>
        <v>0</v>
      </c>
      <c r="HW282" s="48">
        <v>0</v>
      </c>
      <c r="HX282" s="11">
        <v>0</v>
      </c>
      <c r="HY282" s="49">
        <f t="shared" si="2325"/>
        <v>0</v>
      </c>
      <c r="HZ282" s="48">
        <v>0</v>
      </c>
      <c r="IA282" s="11">
        <v>0</v>
      </c>
      <c r="IB282" s="49">
        <f t="shared" si="2326"/>
        <v>0</v>
      </c>
      <c r="IC282" s="48">
        <v>0</v>
      </c>
      <c r="ID282" s="11">
        <v>0</v>
      </c>
      <c r="IE282" s="49">
        <f t="shared" si="2327"/>
        <v>0</v>
      </c>
      <c r="IF282" s="48">
        <v>0</v>
      </c>
      <c r="IG282" s="11">
        <v>0</v>
      </c>
      <c r="IH282" s="49">
        <f t="shared" si="2328"/>
        <v>0</v>
      </c>
      <c r="II282" s="48">
        <v>0</v>
      </c>
      <c r="IJ282" s="11">
        <v>0</v>
      </c>
      <c r="IK282" s="49">
        <f t="shared" si="2329"/>
        <v>0</v>
      </c>
      <c r="IL282" s="48">
        <v>0</v>
      </c>
      <c r="IM282" s="11">
        <v>0</v>
      </c>
      <c r="IN282" s="49">
        <f t="shared" si="2330"/>
        <v>0</v>
      </c>
      <c r="IO282" s="48">
        <v>0</v>
      </c>
      <c r="IP282" s="11">
        <v>0</v>
      </c>
      <c r="IQ282" s="49">
        <f t="shared" si="2331"/>
        <v>0</v>
      </c>
      <c r="IR282" s="48">
        <v>0</v>
      </c>
      <c r="IS282" s="11">
        <v>0</v>
      </c>
      <c r="IT282" s="49">
        <f t="shared" si="2332"/>
        <v>0</v>
      </c>
      <c r="IU282" s="10">
        <f t="shared" si="2334"/>
        <v>0</v>
      </c>
      <c r="IV282" s="15">
        <f t="shared" si="2335"/>
        <v>0</v>
      </c>
    </row>
    <row r="283" spans="1:256" x14ac:dyDescent="0.3">
      <c r="A283" s="64">
        <v>2025</v>
      </c>
      <c r="B283" s="49" t="s">
        <v>9</v>
      </c>
      <c r="C283" s="48">
        <v>0</v>
      </c>
      <c r="D283" s="11">
        <v>0</v>
      </c>
      <c r="E283" s="49">
        <f t="shared" ref="E283:E290" si="2336">IF(C283=0,0,D283/C283*1000)</f>
        <v>0</v>
      </c>
      <c r="F283" s="48">
        <v>0</v>
      </c>
      <c r="G283" s="11">
        <v>0</v>
      </c>
      <c r="H283" s="49">
        <f t="shared" si="2250"/>
        <v>0</v>
      </c>
      <c r="I283" s="48">
        <v>0</v>
      </c>
      <c r="J283" s="11">
        <v>0</v>
      </c>
      <c r="K283" s="49">
        <f t="shared" si="2251"/>
        <v>0</v>
      </c>
      <c r="L283" s="48">
        <v>0</v>
      </c>
      <c r="M283" s="11">
        <v>0</v>
      </c>
      <c r="N283" s="49">
        <f t="shared" si="2252"/>
        <v>0</v>
      </c>
      <c r="O283" s="48">
        <v>0</v>
      </c>
      <c r="P283" s="11">
        <v>0</v>
      </c>
      <c r="Q283" s="49">
        <f t="shared" si="2253"/>
        <v>0</v>
      </c>
      <c r="R283" s="48">
        <v>0</v>
      </c>
      <c r="S283" s="11">
        <v>0</v>
      </c>
      <c r="T283" s="49">
        <f t="shared" si="2254"/>
        <v>0</v>
      </c>
      <c r="U283" s="48">
        <v>0</v>
      </c>
      <c r="V283" s="11">
        <v>0</v>
      </c>
      <c r="W283" s="49">
        <f t="shared" si="2255"/>
        <v>0</v>
      </c>
      <c r="X283" s="48">
        <v>0</v>
      </c>
      <c r="Y283" s="11">
        <v>0</v>
      </c>
      <c r="Z283" s="49">
        <f t="shared" si="2256"/>
        <v>0</v>
      </c>
      <c r="AA283" s="48">
        <v>0</v>
      </c>
      <c r="AB283" s="11">
        <v>0</v>
      </c>
      <c r="AC283" s="49">
        <f t="shared" si="2257"/>
        <v>0</v>
      </c>
      <c r="AD283" s="48">
        <v>0</v>
      </c>
      <c r="AE283" s="11">
        <v>0</v>
      </c>
      <c r="AF283" s="49">
        <f t="shared" si="2258"/>
        <v>0</v>
      </c>
      <c r="AG283" s="48">
        <v>0</v>
      </c>
      <c r="AH283" s="11">
        <v>0</v>
      </c>
      <c r="AI283" s="49">
        <f t="shared" si="2259"/>
        <v>0</v>
      </c>
      <c r="AJ283" s="48">
        <v>0</v>
      </c>
      <c r="AK283" s="11">
        <v>0</v>
      </c>
      <c r="AL283" s="49">
        <f t="shared" si="2260"/>
        <v>0</v>
      </c>
      <c r="AM283" s="48">
        <v>0</v>
      </c>
      <c r="AN283" s="11">
        <v>0</v>
      </c>
      <c r="AO283" s="49">
        <f t="shared" si="2261"/>
        <v>0</v>
      </c>
      <c r="AP283" s="48">
        <v>0</v>
      </c>
      <c r="AQ283" s="11">
        <v>0</v>
      </c>
      <c r="AR283" s="49">
        <f t="shared" si="2262"/>
        <v>0</v>
      </c>
      <c r="AS283" s="48">
        <v>0</v>
      </c>
      <c r="AT283" s="11">
        <v>0</v>
      </c>
      <c r="AU283" s="49">
        <f t="shared" si="2263"/>
        <v>0</v>
      </c>
      <c r="AV283" s="48">
        <v>0</v>
      </c>
      <c r="AW283" s="11">
        <v>0</v>
      </c>
      <c r="AX283" s="49">
        <f t="shared" si="2264"/>
        <v>0</v>
      </c>
      <c r="AY283" s="48">
        <v>0</v>
      </c>
      <c r="AZ283" s="11">
        <v>0</v>
      </c>
      <c r="BA283" s="49">
        <f t="shared" si="2265"/>
        <v>0</v>
      </c>
      <c r="BB283" s="48">
        <v>0</v>
      </c>
      <c r="BC283" s="11">
        <v>0</v>
      </c>
      <c r="BD283" s="49">
        <f t="shared" si="2266"/>
        <v>0</v>
      </c>
      <c r="BE283" s="48">
        <v>0</v>
      </c>
      <c r="BF283" s="11">
        <v>0</v>
      </c>
      <c r="BG283" s="49">
        <f t="shared" si="2267"/>
        <v>0</v>
      </c>
      <c r="BH283" s="48">
        <v>0</v>
      </c>
      <c r="BI283" s="11">
        <v>0</v>
      </c>
      <c r="BJ283" s="49">
        <f t="shared" si="2268"/>
        <v>0</v>
      </c>
      <c r="BK283" s="48">
        <v>0</v>
      </c>
      <c r="BL283" s="11">
        <v>0</v>
      </c>
      <c r="BM283" s="49">
        <f t="shared" si="2269"/>
        <v>0</v>
      </c>
      <c r="BN283" s="48">
        <v>0</v>
      </c>
      <c r="BO283" s="11">
        <v>0</v>
      </c>
      <c r="BP283" s="49">
        <f t="shared" si="2270"/>
        <v>0</v>
      </c>
      <c r="BQ283" s="48">
        <v>0</v>
      </c>
      <c r="BR283" s="11">
        <v>0</v>
      </c>
      <c r="BS283" s="49">
        <f t="shared" si="2271"/>
        <v>0</v>
      </c>
      <c r="BT283" s="48">
        <v>0</v>
      </c>
      <c r="BU283" s="11">
        <v>0</v>
      </c>
      <c r="BV283" s="49">
        <f t="shared" si="2272"/>
        <v>0</v>
      </c>
      <c r="BW283" s="48">
        <v>0</v>
      </c>
      <c r="BX283" s="11">
        <v>0</v>
      </c>
      <c r="BY283" s="49">
        <f t="shared" si="2273"/>
        <v>0</v>
      </c>
      <c r="BZ283" s="48">
        <v>0</v>
      </c>
      <c r="CA283" s="11">
        <v>0</v>
      </c>
      <c r="CB283" s="49">
        <f t="shared" si="2274"/>
        <v>0</v>
      </c>
      <c r="CC283" s="48">
        <v>0</v>
      </c>
      <c r="CD283" s="11">
        <v>0</v>
      </c>
      <c r="CE283" s="49">
        <f t="shared" si="2275"/>
        <v>0</v>
      </c>
      <c r="CF283" s="48">
        <v>0</v>
      </c>
      <c r="CG283" s="11">
        <v>0</v>
      </c>
      <c r="CH283" s="49">
        <f t="shared" si="2276"/>
        <v>0</v>
      </c>
      <c r="CI283" s="48">
        <v>0</v>
      </c>
      <c r="CJ283" s="11">
        <v>0</v>
      </c>
      <c r="CK283" s="49">
        <f t="shared" si="2277"/>
        <v>0</v>
      </c>
      <c r="CL283" s="48">
        <v>0</v>
      </c>
      <c r="CM283" s="11">
        <v>0</v>
      </c>
      <c r="CN283" s="49">
        <f t="shared" si="2278"/>
        <v>0</v>
      </c>
      <c r="CO283" s="48">
        <v>0</v>
      </c>
      <c r="CP283" s="11">
        <v>0</v>
      </c>
      <c r="CQ283" s="49">
        <f t="shared" si="2279"/>
        <v>0</v>
      </c>
      <c r="CR283" s="48">
        <v>0</v>
      </c>
      <c r="CS283" s="11">
        <v>0</v>
      </c>
      <c r="CT283" s="49">
        <f t="shared" si="2280"/>
        <v>0</v>
      </c>
      <c r="CU283" s="48">
        <v>0</v>
      </c>
      <c r="CV283" s="11">
        <v>0</v>
      </c>
      <c r="CW283" s="49">
        <f t="shared" si="2281"/>
        <v>0</v>
      </c>
      <c r="CX283" s="48">
        <v>0</v>
      </c>
      <c r="CY283" s="11">
        <v>0</v>
      </c>
      <c r="CZ283" s="49">
        <f t="shared" si="2282"/>
        <v>0</v>
      </c>
      <c r="DA283" s="48">
        <v>0</v>
      </c>
      <c r="DB283" s="11">
        <v>0</v>
      </c>
      <c r="DC283" s="49">
        <f t="shared" si="2283"/>
        <v>0</v>
      </c>
      <c r="DD283" s="48">
        <v>0</v>
      </c>
      <c r="DE283" s="11">
        <v>0</v>
      </c>
      <c r="DF283" s="49">
        <f t="shared" si="2284"/>
        <v>0</v>
      </c>
      <c r="DG283" s="48">
        <v>0</v>
      </c>
      <c r="DH283" s="11">
        <v>0</v>
      </c>
      <c r="DI283" s="49">
        <f t="shared" si="2285"/>
        <v>0</v>
      </c>
      <c r="DJ283" s="48">
        <v>0</v>
      </c>
      <c r="DK283" s="11">
        <v>0</v>
      </c>
      <c r="DL283" s="49">
        <f t="shared" si="2286"/>
        <v>0</v>
      </c>
      <c r="DM283" s="48">
        <v>0</v>
      </c>
      <c r="DN283" s="11">
        <v>0</v>
      </c>
      <c r="DO283" s="49">
        <f t="shared" si="2287"/>
        <v>0</v>
      </c>
      <c r="DP283" s="48">
        <v>0</v>
      </c>
      <c r="DQ283" s="11">
        <v>0</v>
      </c>
      <c r="DR283" s="49">
        <f t="shared" si="2288"/>
        <v>0</v>
      </c>
      <c r="DS283" s="48">
        <v>0</v>
      </c>
      <c r="DT283" s="11">
        <v>0</v>
      </c>
      <c r="DU283" s="49">
        <f t="shared" si="2289"/>
        <v>0</v>
      </c>
      <c r="DV283" s="48">
        <v>0</v>
      </c>
      <c r="DW283" s="11">
        <v>0</v>
      </c>
      <c r="DX283" s="49">
        <f t="shared" si="2290"/>
        <v>0</v>
      </c>
      <c r="DY283" s="48">
        <v>0</v>
      </c>
      <c r="DZ283" s="11">
        <v>0</v>
      </c>
      <c r="EA283" s="49">
        <f t="shared" si="2291"/>
        <v>0</v>
      </c>
      <c r="EB283" s="48">
        <v>0</v>
      </c>
      <c r="EC283" s="11">
        <v>0</v>
      </c>
      <c r="ED283" s="49">
        <f t="shared" si="2292"/>
        <v>0</v>
      </c>
      <c r="EE283" s="48">
        <v>0</v>
      </c>
      <c r="EF283" s="11">
        <v>0</v>
      </c>
      <c r="EG283" s="49">
        <f t="shared" si="2293"/>
        <v>0</v>
      </c>
      <c r="EH283" s="48">
        <v>0</v>
      </c>
      <c r="EI283" s="11">
        <v>0</v>
      </c>
      <c r="EJ283" s="49">
        <f t="shared" si="2294"/>
        <v>0</v>
      </c>
      <c r="EK283" s="48">
        <v>0</v>
      </c>
      <c r="EL283" s="11">
        <v>0</v>
      </c>
      <c r="EM283" s="49">
        <f t="shared" si="2295"/>
        <v>0</v>
      </c>
      <c r="EN283" s="48">
        <v>0</v>
      </c>
      <c r="EO283" s="11">
        <v>0</v>
      </c>
      <c r="EP283" s="49">
        <f t="shared" si="2296"/>
        <v>0</v>
      </c>
      <c r="EQ283" s="48">
        <v>0</v>
      </c>
      <c r="ER283" s="11">
        <v>0</v>
      </c>
      <c r="ES283" s="49">
        <f t="shared" si="2297"/>
        <v>0</v>
      </c>
      <c r="ET283" s="48">
        <v>0</v>
      </c>
      <c r="EU283" s="11">
        <v>0</v>
      </c>
      <c r="EV283" s="49">
        <f t="shared" si="2298"/>
        <v>0</v>
      </c>
      <c r="EW283" s="48">
        <v>0</v>
      </c>
      <c r="EX283" s="11">
        <v>0</v>
      </c>
      <c r="EY283" s="49">
        <f t="shared" si="2299"/>
        <v>0</v>
      </c>
      <c r="EZ283" s="48">
        <v>0</v>
      </c>
      <c r="FA283" s="11">
        <v>0</v>
      </c>
      <c r="FB283" s="49">
        <f t="shared" si="2300"/>
        <v>0</v>
      </c>
      <c r="FC283" s="48">
        <v>0</v>
      </c>
      <c r="FD283" s="11">
        <v>0</v>
      </c>
      <c r="FE283" s="49">
        <f t="shared" si="2301"/>
        <v>0</v>
      </c>
      <c r="FF283" s="48">
        <v>0</v>
      </c>
      <c r="FG283" s="11">
        <v>0</v>
      </c>
      <c r="FH283" s="49">
        <f t="shared" si="2302"/>
        <v>0</v>
      </c>
      <c r="FI283" s="48">
        <v>0</v>
      </c>
      <c r="FJ283" s="11">
        <v>0</v>
      </c>
      <c r="FK283" s="49">
        <f t="shared" si="2303"/>
        <v>0</v>
      </c>
      <c r="FL283" s="48">
        <v>0</v>
      </c>
      <c r="FM283" s="11">
        <v>0</v>
      </c>
      <c r="FN283" s="49">
        <f t="shared" si="2304"/>
        <v>0</v>
      </c>
      <c r="FO283" s="48">
        <v>0</v>
      </c>
      <c r="FP283" s="11">
        <v>0</v>
      </c>
      <c r="FQ283" s="49">
        <f t="shared" si="2305"/>
        <v>0</v>
      </c>
      <c r="FR283" s="48">
        <v>0</v>
      </c>
      <c r="FS283" s="11">
        <v>0</v>
      </c>
      <c r="FT283" s="49">
        <f t="shared" si="2306"/>
        <v>0</v>
      </c>
      <c r="FU283" s="48">
        <v>0</v>
      </c>
      <c r="FV283" s="11">
        <v>0</v>
      </c>
      <c r="FW283" s="49">
        <f t="shared" si="2307"/>
        <v>0</v>
      </c>
      <c r="FX283" s="48">
        <v>0</v>
      </c>
      <c r="FY283" s="11">
        <v>0</v>
      </c>
      <c r="FZ283" s="49">
        <f t="shared" si="2308"/>
        <v>0</v>
      </c>
      <c r="GA283" s="48">
        <v>0</v>
      </c>
      <c r="GB283" s="11">
        <v>0</v>
      </c>
      <c r="GC283" s="49">
        <f t="shared" si="2309"/>
        <v>0</v>
      </c>
      <c r="GD283" s="48">
        <v>0</v>
      </c>
      <c r="GE283" s="11">
        <v>0</v>
      </c>
      <c r="GF283" s="49">
        <f t="shared" si="2310"/>
        <v>0</v>
      </c>
      <c r="GG283" s="48">
        <v>0</v>
      </c>
      <c r="GH283" s="11">
        <v>0</v>
      </c>
      <c r="GI283" s="49">
        <f t="shared" si="2311"/>
        <v>0</v>
      </c>
      <c r="GJ283" s="48">
        <v>0</v>
      </c>
      <c r="GK283" s="11">
        <v>0</v>
      </c>
      <c r="GL283" s="49">
        <f t="shared" si="2312"/>
        <v>0</v>
      </c>
      <c r="GM283" s="48">
        <v>0</v>
      </c>
      <c r="GN283" s="11">
        <v>0</v>
      </c>
      <c r="GO283" s="49">
        <f t="shared" si="2313"/>
        <v>0</v>
      </c>
      <c r="GP283" s="48">
        <v>0</v>
      </c>
      <c r="GQ283" s="11">
        <v>0</v>
      </c>
      <c r="GR283" s="49">
        <f t="shared" si="2314"/>
        <v>0</v>
      </c>
      <c r="GS283" s="48">
        <v>0</v>
      </c>
      <c r="GT283" s="11">
        <v>0</v>
      </c>
      <c r="GU283" s="49">
        <f t="shared" si="2315"/>
        <v>0</v>
      </c>
      <c r="GV283" s="48">
        <v>0</v>
      </c>
      <c r="GW283" s="11">
        <v>0</v>
      </c>
      <c r="GX283" s="49">
        <f t="shared" si="2316"/>
        <v>0</v>
      </c>
      <c r="GY283" s="48">
        <v>0</v>
      </c>
      <c r="GZ283" s="11">
        <v>0</v>
      </c>
      <c r="HA283" s="49">
        <f t="shared" si="2317"/>
        <v>0</v>
      </c>
      <c r="HB283" s="48">
        <v>0</v>
      </c>
      <c r="HC283" s="11">
        <v>0</v>
      </c>
      <c r="HD283" s="49">
        <f t="shared" si="2318"/>
        <v>0</v>
      </c>
      <c r="HE283" s="48">
        <v>0</v>
      </c>
      <c r="HF283" s="11">
        <v>0</v>
      </c>
      <c r="HG283" s="49">
        <f t="shared" si="2319"/>
        <v>0</v>
      </c>
      <c r="HH283" s="48">
        <v>0</v>
      </c>
      <c r="HI283" s="11">
        <v>0</v>
      </c>
      <c r="HJ283" s="49">
        <f t="shared" si="2320"/>
        <v>0</v>
      </c>
      <c r="HK283" s="48">
        <v>0</v>
      </c>
      <c r="HL283" s="11">
        <v>0</v>
      </c>
      <c r="HM283" s="49">
        <f t="shared" si="2321"/>
        <v>0</v>
      </c>
      <c r="HN283" s="48">
        <v>0</v>
      </c>
      <c r="HO283" s="11">
        <v>0</v>
      </c>
      <c r="HP283" s="49">
        <f t="shared" si="2322"/>
        <v>0</v>
      </c>
      <c r="HQ283" s="48">
        <v>0</v>
      </c>
      <c r="HR283" s="11">
        <v>0</v>
      </c>
      <c r="HS283" s="49">
        <f t="shared" si="2323"/>
        <v>0</v>
      </c>
      <c r="HT283" s="48">
        <v>0</v>
      </c>
      <c r="HU283" s="11">
        <v>0</v>
      </c>
      <c r="HV283" s="49">
        <f t="shared" si="2324"/>
        <v>0</v>
      </c>
      <c r="HW283" s="48">
        <v>0</v>
      </c>
      <c r="HX283" s="11">
        <v>0</v>
      </c>
      <c r="HY283" s="49">
        <f t="shared" si="2325"/>
        <v>0</v>
      </c>
      <c r="HZ283" s="48">
        <v>0</v>
      </c>
      <c r="IA283" s="11">
        <v>0</v>
      </c>
      <c r="IB283" s="49">
        <f t="shared" si="2326"/>
        <v>0</v>
      </c>
      <c r="IC283" s="48">
        <v>0</v>
      </c>
      <c r="ID283" s="11">
        <v>0</v>
      </c>
      <c r="IE283" s="49">
        <f t="shared" si="2327"/>
        <v>0</v>
      </c>
      <c r="IF283" s="48">
        <v>0</v>
      </c>
      <c r="IG283" s="11">
        <v>0</v>
      </c>
      <c r="IH283" s="49">
        <f t="shared" si="2328"/>
        <v>0</v>
      </c>
      <c r="II283" s="48">
        <v>0</v>
      </c>
      <c r="IJ283" s="11">
        <v>0</v>
      </c>
      <c r="IK283" s="49">
        <f t="shared" si="2329"/>
        <v>0</v>
      </c>
      <c r="IL283" s="48">
        <v>0</v>
      </c>
      <c r="IM283" s="11">
        <v>0</v>
      </c>
      <c r="IN283" s="49">
        <f t="shared" si="2330"/>
        <v>0</v>
      </c>
      <c r="IO283" s="48">
        <v>0</v>
      </c>
      <c r="IP283" s="11">
        <v>0</v>
      </c>
      <c r="IQ283" s="49">
        <f t="shared" si="2331"/>
        <v>0</v>
      </c>
      <c r="IR283" s="48">
        <v>0</v>
      </c>
      <c r="IS283" s="11">
        <v>0</v>
      </c>
      <c r="IT283" s="49">
        <f t="shared" si="2332"/>
        <v>0</v>
      </c>
      <c r="IU283" s="10">
        <f t="shared" si="2334"/>
        <v>0</v>
      </c>
      <c r="IV283" s="15">
        <f t="shared" si="2335"/>
        <v>0</v>
      </c>
    </row>
    <row r="284" spans="1:256" x14ac:dyDescent="0.3">
      <c r="A284" s="64">
        <v>2025</v>
      </c>
      <c r="B284" s="65" t="s">
        <v>10</v>
      </c>
      <c r="C284" s="48">
        <v>0</v>
      </c>
      <c r="D284" s="11">
        <v>0</v>
      </c>
      <c r="E284" s="49">
        <f t="shared" si="2336"/>
        <v>0</v>
      </c>
      <c r="F284" s="48">
        <v>0</v>
      </c>
      <c r="G284" s="11">
        <v>0</v>
      </c>
      <c r="H284" s="49">
        <f t="shared" si="2250"/>
        <v>0</v>
      </c>
      <c r="I284" s="48">
        <v>0</v>
      </c>
      <c r="J284" s="11">
        <v>0</v>
      </c>
      <c r="K284" s="49">
        <f t="shared" si="2251"/>
        <v>0</v>
      </c>
      <c r="L284" s="48">
        <v>0</v>
      </c>
      <c r="M284" s="11">
        <v>0</v>
      </c>
      <c r="N284" s="49">
        <f t="shared" si="2252"/>
        <v>0</v>
      </c>
      <c r="O284" s="48">
        <v>0</v>
      </c>
      <c r="P284" s="11">
        <v>0</v>
      </c>
      <c r="Q284" s="49">
        <f t="shared" si="2253"/>
        <v>0</v>
      </c>
      <c r="R284" s="48">
        <v>0</v>
      </c>
      <c r="S284" s="11">
        <v>0</v>
      </c>
      <c r="T284" s="49">
        <f t="shared" si="2254"/>
        <v>0</v>
      </c>
      <c r="U284" s="48">
        <v>0</v>
      </c>
      <c r="V284" s="11">
        <v>0</v>
      </c>
      <c r="W284" s="49">
        <f t="shared" si="2255"/>
        <v>0</v>
      </c>
      <c r="X284" s="48">
        <v>0</v>
      </c>
      <c r="Y284" s="11">
        <v>0</v>
      </c>
      <c r="Z284" s="49">
        <f t="shared" si="2256"/>
        <v>0</v>
      </c>
      <c r="AA284" s="48">
        <v>0</v>
      </c>
      <c r="AB284" s="11">
        <v>0</v>
      </c>
      <c r="AC284" s="49">
        <f t="shared" si="2257"/>
        <v>0</v>
      </c>
      <c r="AD284" s="48">
        <v>0</v>
      </c>
      <c r="AE284" s="11">
        <v>0</v>
      </c>
      <c r="AF284" s="49">
        <f t="shared" si="2258"/>
        <v>0</v>
      </c>
      <c r="AG284" s="48">
        <v>0</v>
      </c>
      <c r="AH284" s="11">
        <v>0</v>
      </c>
      <c r="AI284" s="49">
        <f t="shared" si="2259"/>
        <v>0</v>
      </c>
      <c r="AJ284" s="48">
        <v>0</v>
      </c>
      <c r="AK284" s="11">
        <v>0</v>
      </c>
      <c r="AL284" s="49">
        <f t="shared" si="2260"/>
        <v>0</v>
      </c>
      <c r="AM284" s="48">
        <v>0</v>
      </c>
      <c r="AN284" s="11">
        <v>0</v>
      </c>
      <c r="AO284" s="49">
        <f t="shared" si="2261"/>
        <v>0</v>
      </c>
      <c r="AP284" s="48">
        <v>0</v>
      </c>
      <c r="AQ284" s="11">
        <v>0</v>
      </c>
      <c r="AR284" s="49">
        <f t="shared" si="2262"/>
        <v>0</v>
      </c>
      <c r="AS284" s="48">
        <v>0</v>
      </c>
      <c r="AT284" s="11">
        <v>0</v>
      </c>
      <c r="AU284" s="49">
        <f t="shared" si="2263"/>
        <v>0</v>
      </c>
      <c r="AV284" s="48">
        <v>0</v>
      </c>
      <c r="AW284" s="11">
        <v>0</v>
      </c>
      <c r="AX284" s="49">
        <f t="shared" si="2264"/>
        <v>0</v>
      </c>
      <c r="AY284" s="48">
        <v>0</v>
      </c>
      <c r="AZ284" s="11">
        <v>0</v>
      </c>
      <c r="BA284" s="49">
        <f t="shared" si="2265"/>
        <v>0</v>
      </c>
      <c r="BB284" s="48">
        <v>0</v>
      </c>
      <c r="BC284" s="11">
        <v>0</v>
      </c>
      <c r="BD284" s="49">
        <f t="shared" si="2266"/>
        <v>0</v>
      </c>
      <c r="BE284" s="48">
        <v>0</v>
      </c>
      <c r="BF284" s="11">
        <v>0</v>
      </c>
      <c r="BG284" s="49">
        <f t="shared" si="2267"/>
        <v>0</v>
      </c>
      <c r="BH284" s="48">
        <v>0</v>
      </c>
      <c r="BI284" s="11">
        <v>0</v>
      </c>
      <c r="BJ284" s="49">
        <f t="shared" si="2268"/>
        <v>0</v>
      </c>
      <c r="BK284" s="48">
        <v>0</v>
      </c>
      <c r="BL284" s="11">
        <v>0</v>
      </c>
      <c r="BM284" s="49">
        <f t="shared" si="2269"/>
        <v>0</v>
      </c>
      <c r="BN284" s="48">
        <v>0</v>
      </c>
      <c r="BO284" s="11">
        <v>0</v>
      </c>
      <c r="BP284" s="49">
        <f t="shared" si="2270"/>
        <v>0</v>
      </c>
      <c r="BQ284" s="48">
        <v>0</v>
      </c>
      <c r="BR284" s="11">
        <v>0</v>
      </c>
      <c r="BS284" s="49">
        <f t="shared" si="2271"/>
        <v>0</v>
      </c>
      <c r="BT284" s="48">
        <v>0</v>
      </c>
      <c r="BU284" s="11">
        <v>0</v>
      </c>
      <c r="BV284" s="49">
        <f t="shared" si="2272"/>
        <v>0</v>
      </c>
      <c r="BW284" s="48">
        <v>0</v>
      </c>
      <c r="BX284" s="11">
        <v>0</v>
      </c>
      <c r="BY284" s="49">
        <f t="shared" si="2273"/>
        <v>0</v>
      </c>
      <c r="BZ284" s="48">
        <v>0</v>
      </c>
      <c r="CA284" s="11">
        <v>0</v>
      </c>
      <c r="CB284" s="49">
        <f t="shared" si="2274"/>
        <v>0</v>
      </c>
      <c r="CC284" s="48">
        <v>0</v>
      </c>
      <c r="CD284" s="11">
        <v>0</v>
      </c>
      <c r="CE284" s="49">
        <f t="shared" si="2275"/>
        <v>0</v>
      </c>
      <c r="CF284" s="48">
        <v>0</v>
      </c>
      <c r="CG284" s="11">
        <v>0</v>
      </c>
      <c r="CH284" s="49">
        <f t="shared" si="2276"/>
        <v>0</v>
      </c>
      <c r="CI284" s="48">
        <v>0</v>
      </c>
      <c r="CJ284" s="11">
        <v>0</v>
      </c>
      <c r="CK284" s="49">
        <f t="shared" si="2277"/>
        <v>0</v>
      </c>
      <c r="CL284" s="48">
        <v>0</v>
      </c>
      <c r="CM284" s="11">
        <v>0</v>
      </c>
      <c r="CN284" s="49">
        <f t="shared" si="2278"/>
        <v>0</v>
      </c>
      <c r="CO284" s="48">
        <v>0</v>
      </c>
      <c r="CP284" s="11">
        <v>0</v>
      </c>
      <c r="CQ284" s="49">
        <f t="shared" si="2279"/>
        <v>0</v>
      </c>
      <c r="CR284" s="48">
        <v>0</v>
      </c>
      <c r="CS284" s="11">
        <v>0</v>
      </c>
      <c r="CT284" s="49">
        <f t="shared" si="2280"/>
        <v>0</v>
      </c>
      <c r="CU284" s="48">
        <v>0</v>
      </c>
      <c r="CV284" s="11">
        <v>0</v>
      </c>
      <c r="CW284" s="49">
        <f t="shared" si="2281"/>
        <v>0</v>
      </c>
      <c r="CX284" s="48">
        <v>0</v>
      </c>
      <c r="CY284" s="11">
        <v>0</v>
      </c>
      <c r="CZ284" s="49">
        <f t="shared" si="2282"/>
        <v>0</v>
      </c>
      <c r="DA284" s="48">
        <v>0</v>
      </c>
      <c r="DB284" s="11">
        <v>0</v>
      </c>
      <c r="DC284" s="49">
        <f t="shared" si="2283"/>
        <v>0</v>
      </c>
      <c r="DD284" s="48">
        <v>0</v>
      </c>
      <c r="DE284" s="11">
        <v>0</v>
      </c>
      <c r="DF284" s="49">
        <f t="shared" si="2284"/>
        <v>0</v>
      </c>
      <c r="DG284" s="48">
        <v>0</v>
      </c>
      <c r="DH284" s="11">
        <v>0</v>
      </c>
      <c r="DI284" s="49">
        <f t="shared" si="2285"/>
        <v>0</v>
      </c>
      <c r="DJ284" s="48">
        <v>0</v>
      </c>
      <c r="DK284" s="11">
        <v>0</v>
      </c>
      <c r="DL284" s="49">
        <f t="shared" si="2286"/>
        <v>0</v>
      </c>
      <c r="DM284" s="48">
        <v>0</v>
      </c>
      <c r="DN284" s="11">
        <v>0</v>
      </c>
      <c r="DO284" s="49">
        <f t="shared" si="2287"/>
        <v>0</v>
      </c>
      <c r="DP284" s="48">
        <v>0</v>
      </c>
      <c r="DQ284" s="11">
        <v>0</v>
      </c>
      <c r="DR284" s="49">
        <f t="shared" si="2288"/>
        <v>0</v>
      </c>
      <c r="DS284" s="48">
        <v>0</v>
      </c>
      <c r="DT284" s="11">
        <v>0</v>
      </c>
      <c r="DU284" s="49">
        <f t="shared" si="2289"/>
        <v>0</v>
      </c>
      <c r="DV284" s="48">
        <v>0</v>
      </c>
      <c r="DW284" s="11">
        <v>0</v>
      </c>
      <c r="DX284" s="49">
        <f t="shared" si="2290"/>
        <v>0</v>
      </c>
      <c r="DY284" s="48">
        <v>0</v>
      </c>
      <c r="DZ284" s="11">
        <v>0</v>
      </c>
      <c r="EA284" s="49">
        <f t="shared" si="2291"/>
        <v>0</v>
      </c>
      <c r="EB284" s="48">
        <v>0</v>
      </c>
      <c r="EC284" s="11">
        <v>0</v>
      </c>
      <c r="ED284" s="49">
        <f t="shared" si="2292"/>
        <v>0</v>
      </c>
      <c r="EE284" s="48">
        <v>0</v>
      </c>
      <c r="EF284" s="11">
        <v>0</v>
      </c>
      <c r="EG284" s="49">
        <f t="shared" si="2293"/>
        <v>0</v>
      </c>
      <c r="EH284" s="48">
        <v>0</v>
      </c>
      <c r="EI284" s="11">
        <v>0</v>
      </c>
      <c r="EJ284" s="49">
        <f t="shared" si="2294"/>
        <v>0</v>
      </c>
      <c r="EK284" s="48">
        <v>0</v>
      </c>
      <c r="EL284" s="11">
        <v>0</v>
      </c>
      <c r="EM284" s="49">
        <f t="shared" si="2295"/>
        <v>0</v>
      </c>
      <c r="EN284" s="48">
        <v>0</v>
      </c>
      <c r="EO284" s="11">
        <v>0</v>
      </c>
      <c r="EP284" s="49">
        <f t="shared" si="2296"/>
        <v>0</v>
      </c>
      <c r="EQ284" s="48">
        <v>0</v>
      </c>
      <c r="ER284" s="11">
        <v>0</v>
      </c>
      <c r="ES284" s="49">
        <f t="shared" si="2297"/>
        <v>0</v>
      </c>
      <c r="ET284" s="48">
        <v>0</v>
      </c>
      <c r="EU284" s="11">
        <v>0</v>
      </c>
      <c r="EV284" s="49">
        <f t="shared" si="2298"/>
        <v>0</v>
      </c>
      <c r="EW284" s="48">
        <v>0</v>
      </c>
      <c r="EX284" s="11">
        <v>0</v>
      </c>
      <c r="EY284" s="49">
        <f t="shared" si="2299"/>
        <v>0</v>
      </c>
      <c r="EZ284" s="48">
        <v>0</v>
      </c>
      <c r="FA284" s="11">
        <v>0</v>
      </c>
      <c r="FB284" s="49">
        <f t="shared" si="2300"/>
        <v>0</v>
      </c>
      <c r="FC284" s="48">
        <v>0</v>
      </c>
      <c r="FD284" s="11">
        <v>0</v>
      </c>
      <c r="FE284" s="49">
        <f t="shared" si="2301"/>
        <v>0</v>
      </c>
      <c r="FF284" s="48">
        <v>0</v>
      </c>
      <c r="FG284" s="11">
        <v>0</v>
      </c>
      <c r="FH284" s="49">
        <f t="shared" si="2302"/>
        <v>0</v>
      </c>
      <c r="FI284" s="48">
        <v>0</v>
      </c>
      <c r="FJ284" s="11">
        <v>0</v>
      </c>
      <c r="FK284" s="49">
        <f t="shared" si="2303"/>
        <v>0</v>
      </c>
      <c r="FL284" s="48">
        <v>0</v>
      </c>
      <c r="FM284" s="11">
        <v>0</v>
      </c>
      <c r="FN284" s="49">
        <f t="shared" si="2304"/>
        <v>0</v>
      </c>
      <c r="FO284" s="48">
        <v>0</v>
      </c>
      <c r="FP284" s="11">
        <v>0</v>
      </c>
      <c r="FQ284" s="49">
        <f t="shared" si="2305"/>
        <v>0</v>
      </c>
      <c r="FR284" s="48">
        <v>0</v>
      </c>
      <c r="FS284" s="11">
        <v>0</v>
      </c>
      <c r="FT284" s="49">
        <f t="shared" si="2306"/>
        <v>0</v>
      </c>
      <c r="FU284" s="48">
        <v>0</v>
      </c>
      <c r="FV284" s="11">
        <v>0</v>
      </c>
      <c r="FW284" s="49">
        <f t="shared" si="2307"/>
        <v>0</v>
      </c>
      <c r="FX284" s="48">
        <v>0</v>
      </c>
      <c r="FY284" s="11">
        <v>0</v>
      </c>
      <c r="FZ284" s="49">
        <f t="shared" si="2308"/>
        <v>0</v>
      </c>
      <c r="GA284" s="48">
        <v>0</v>
      </c>
      <c r="GB284" s="11">
        <v>0</v>
      </c>
      <c r="GC284" s="49">
        <f t="shared" si="2309"/>
        <v>0</v>
      </c>
      <c r="GD284" s="48">
        <v>0</v>
      </c>
      <c r="GE284" s="11">
        <v>0</v>
      </c>
      <c r="GF284" s="49">
        <f t="shared" si="2310"/>
        <v>0</v>
      </c>
      <c r="GG284" s="48">
        <v>0</v>
      </c>
      <c r="GH284" s="11">
        <v>0</v>
      </c>
      <c r="GI284" s="49">
        <f t="shared" si="2311"/>
        <v>0</v>
      </c>
      <c r="GJ284" s="48">
        <v>0</v>
      </c>
      <c r="GK284" s="11">
        <v>0</v>
      </c>
      <c r="GL284" s="49">
        <f t="shared" si="2312"/>
        <v>0</v>
      </c>
      <c r="GM284" s="48">
        <v>0</v>
      </c>
      <c r="GN284" s="11">
        <v>0</v>
      </c>
      <c r="GO284" s="49">
        <f t="shared" si="2313"/>
        <v>0</v>
      </c>
      <c r="GP284" s="48">
        <v>0</v>
      </c>
      <c r="GQ284" s="11">
        <v>0</v>
      </c>
      <c r="GR284" s="49">
        <f t="shared" si="2314"/>
        <v>0</v>
      </c>
      <c r="GS284" s="48">
        <v>0</v>
      </c>
      <c r="GT284" s="11">
        <v>0</v>
      </c>
      <c r="GU284" s="49">
        <f t="shared" si="2315"/>
        <v>0</v>
      </c>
      <c r="GV284" s="48">
        <v>0</v>
      </c>
      <c r="GW284" s="11">
        <v>0</v>
      </c>
      <c r="GX284" s="49">
        <f t="shared" si="2316"/>
        <v>0</v>
      </c>
      <c r="GY284" s="48">
        <v>0</v>
      </c>
      <c r="GZ284" s="11">
        <v>0</v>
      </c>
      <c r="HA284" s="49">
        <f t="shared" si="2317"/>
        <v>0</v>
      </c>
      <c r="HB284" s="48">
        <v>0</v>
      </c>
      <c r="HC284" s="11">
        <v>0</v>
      </c>
      <c r="HD284" s="49">
        <f t="shared" si="2318"/>
        <v>0</v>
      </c>
      <c r="HE284" s="48">
        <v>0</v>
      </c>
      <c r="HF284" s="11">
        <v>0</v>
      </c>
      <c r="HG284" s="49">
        <f t="shared" si="2319"/>
        <v>0</v>
      </c>
      <c r="HH284" s="48">
        <v>0</v>
      </c>
      <c r="HI284" s="11">
        <v>0</v>
      </c>
      <c r="HJ284" s="49">
        <f t="shared" si="2320"/>
        <v>0</v>
      </c>
      <c r="HK284" s="48">
        <v>0</v>
      </c>
      <c r="HL284" s="11">
        <v>0</v>
      </c>
      <c r="HM284" s="49">
        <f t="shared" si="2321"/>
        <v>0</v>
      </c>
      <c r="HN284" s="48">
        <v>0</v>
      </c>
      <c r="HO284" s="11">
        <v>0</v>
      </c>
      <c r="HP284" s="49">
        <f t="shared" si="2322"/>
        <v>0</v>
      </c>
      <c r="HQ284" s="48">
        <v>0</v>
      </c>
      <c r="HR284" s="11">
        <v>0</v>
      </c>
      <c r="HS284" s="49">
        <f t="shared" si="2323"/>
        <v>0</v>
      </c>
      <c r="HT284" s="48">
        <v>0</v>
      </c>
      <c r="HU284" s="11">
        <v>0</v>
      </c>
      <c r="HV284" s="49">
        <f t="shared" si="2324"/>
        <v>0</v>
      </c>
      <c r="HW284" s="48">
        <v>0</v>
      </c>
      <c r="HX284" s="11">
        <v>0</v>
      </c>
      <c r="HY284" s="49">
        <f t="shared" si="2325"/>
        <v>0</v>
      </c>
      <c r="HZ284" s="48">
        <v>0</v>
      </c>
      <c r="IA284" s="11">
        <v>0</v>
      </c>
      <c r="IB284" s="49">
        <f t="shared" si="2326"/>
        <v>0</v>
      </c>
      <c r="IC284" s="48">
        <v>0</v>
      </c>
      <c r="ID284" s="11">
        <v>0</v>
      </c>
      <c r="IE284" s="49">
        <f t="shared" si="2327"/>
        <v>0</v>
      </c>
      <c r="IF284" s="48">
        <v>0</v>
      </c>
      <c r="IG284" s="11">
        <v>0</v>
      </c>
      <c r="IH284" s="49">
        <f t="shared" si="2328"/>
        <v>0</v>
      </c>
      <c r="II284" s="48">
        <v>0</v>
      </c>
      <c r="IJ284" s="11">
        <v>0</v>
      </c>
      <c r="IK284" s="49">
        <f t="shared" si="2329"/>
        <v>0</v>
      </c>
      <c r="IL284" s="48">
        <v>0</v>
      </c>
      <c r="IM284" s="11">
        <v>0</v>
      </c>
      <c r="IN284" s="49">
        <f t="shared" si="2330"/>
        <v>0</v>
      </c>
      <c r="IO284" s="48">
        <v>0</v>
      </c>
      <c r="IP284" s="11">
        <v>0</v>
      </c>
      <c r="IQ284" s="49">
        <f t="shared" si="2331"/>
        <v>0</v>
      </c>
      <c r="IR284" s="48">
        <v>0</v>
      </c>
      <c r="IS284" s="11">
        <v>0</v>
      </c>
      <c r="IT284" s="49">
        <f t="shared" si="2332"/>
        <v>0</v>
      </c>
      <c r="IU284" s="10">
        <f t="shared" si="2334"/>
        <v>0</v>
      </c>
      <c r="IV284" s="15">
        <f t="shared" si="2335"/>
        <v>0</v>
      </c>
    </row>
    <row r="285" spans="1:256" x14ac:dyDescent="0.3">
      <c r="A285" s="64">
        <v>2025</v>
      </c>
      <c r="B285" s="65" t="s">
        <v>11</v>
      </c>
      <c r="C285" s="48">
        <v>0</v>
      </c>
      <c r="D285" s="11">
        <v>0</v>
      </c>
      <c r="E285" s="49">
        <f t="shared" si="2336"/>
        <v>0</v>
      </c>
      <c r="F285" s="48">
        <v>0</v>
      </c>
      <c r="G285" s="11">
        <v>0</v>
      </c>
      <c r="H285" s="49">
        <f t="shared" si="2250"/>
        <v>0</v>
      </c>
      <c r="I285" s="48">
        <v>0</v>
      </c>
      <c r="J285" s="11">
        <v>0</v>
      </c>
      <c r="K285" s="49">
        <f t="shared" si="2251"/>
        <v>0</v>
      </c>
      <c r="L285" s="48">
        <v>0</v>
      </c>
      <c r="M285" s="11">
        <v>0</v>
      </c>
      <c r="N285" s="49">
        <f t="shared" si="2252"/>
        <v>0</v>
      </c>
      <c r="O285" s="48">
        <v>0</v>
      </c>
      <c r="P285" s="11">
        <v>0</v>
      </c>
      <c r="Q285" s="49">
        <f t="shared" si="2253"/>
        <v>0</v>
      </c>
      <c r="R285" s="48">
        <v>0</v>
      </c>
      <c r="S285" s="11">
        <v>0</v>
      </c>
      <c r="T285" s="49">
        <f t="shared" si="2254"/>
        <v>0</v>
      </c>
      <c r="U285" s="48">
        <v>0</v>
      </c>
      <c r="V285" s="11">
        <v>0</v>
      </c>
      <c r="W285" s="49">
        <f t="shared" si="2255"/>
        <v>0</v>
      </c>
      <c r="X285" s="48">
        <v>0</v>
      </c>
      <c r="Y285" s="11">
        <v>0</v>
      </c>
      <c r="Z285" s="49">
        <f t="shared" si="2256"/>
        <v>0</v>
      </c>
      <c r="AA285" s="48">
        <v>0</v>
      </c>
      <c r="AB285" s="11">
        <v>0</v>
      </c>
      <c r="AC285" s="49">
        <f t="shared" si="2257"/>
        <v>0</v>
      </c>
      <c r="AD285" s="48">
        <v>0</v>
      </c>
      <c r="AE285" s="11">
        <v>0</v>
      </c>
      <c r="AF285" s="49">
        <f t="shared" si="2258"/>
        <v>0</v>
      </c>
      <c r="AG285" s="48">
        <v>0</v>
      </c>
      <c r="AH285" s="11">
        <v>0</v>
      </c>
      <c r="AI285" s="49">
        <f t="shared" si="2259"/>
        <v>0</v>
      </c>
      <c r="AJ285" s="48">
        <v>0</v>
      </c>
      <c r="AK285" s="11">
        <v>0</v>
      </c>
      <c r="AL285" s="49">
        <f t="shared" si="2260"/>
        <v>0</v>
      </c>
      <c r="AM285" s="48">
        <v>0</v>
      </c>
      <c r="AN285" s="11">
        <v>0</v>
      </c>
      <c r="AO285" s="49">
        <f t="shared" si="2261"/>
        <v>0</v>
      </c>
      <c r="AP285" s="48">
        <v>0</v>
      </c>
      <c r="AQ285" s="11">
        <v>0</v>
      </c>
      <c r="AR285" s="49">
        <f t="shared" si="2262"/>
        <v>0</v>
      </c>
      <c r="AS285" s="48">
        <v>0</v>
      </c>
      <c r="AT285" s="11">
        <v>0</v>
      </c>
      <c r="AU285" s="49">
        <f t="shared" si="2263"/>
        <v>0</v>
      </c>
      <c r="AV285" s="48">
        <v>0</v>
      </c>
      <c r="AW285" s="11">
        <v>0</v>
      </c>
      <c r="AX285" s="49">
        <f t="shared" si="2264"/>
        <v>0</v>
      </c>
      <c r="AY285" s="48">
        <v>0</v>
      </c>
      <c r="AZ285" s="11">
        <v>0</v>
      </c>
      <c r="BA285" s="49">
        <f t="shared" si="2265"/>
        <v>0</v>
      </c>
      <c r="BB285" s="48">
        <v>0</v>
      </c>
      <c r="BC285" s="11">
        <v>0</v>
      </c>
      <c r="BD285" s="49">
        <f t="shared" si="2266"/>
        <v>0</v>
      </c>
      <c r="BE285" s="48">
        <v>0</v>
      </c>
      <c r="BF285" s="11">
        <v>0</v>
      </c>
      <c r="BG285" s="49">
        <f t="shared" si="2267"/>
        <v>0</v>
      </c>
      <c r="BH285" s="48">
        <v>0</v>
      </c>
      <c r="BI285" s="11">
        <v>0</v>
      </c>
      <c r="BJ285" s="49">
        <f t="shared" si="2268"/>
        <v>0</v>
      </c>
      <c r="BK285" s="48">
        <v>0</v>
      </c>
      <c r="BL285" s="11">
        <v>0</v>
      </c>
      <c r="BM285" s="49">
        <f t="shared" si="2269"/>
        <v>0</v>
      </c>
      <c r="BN285" s="48">
        <v>0</v>
      </c>
      <c r="BO285" s="11">
        <v>0</v>
      </c>
      <c r="BP285" s="49">
        <f t="shared" si="2270"/>
        <v>0</v>
      </c>
      <c r="BQ285" s="48">
        <v>0</v>
      </c>
      <c r="BR285" s="11">
        <v>0</v>
      </c>
      <c r="BS285" s="49">
        <f t="shared" si="2271"/>
        <v>0</v>
      </c>
      <c r="BT285" s="48">
        <v>0</v>
      </c>
      <c r="BU285" s="11">
        <v>0</v>
      </c>
      <c r="BV285" s="49">
        <f t="shared" si="2272"/>
        <v>0</v>
      </c>
      <c r="BW285" s="48">
        <v>0</v>
      </c>
      <c r="BX285" s="11">
        <v>0</v>
      </c>
      <c r="BY285" s="49">
        <f t="shared" si="2273"/>
        <v>0</v>
      </c>
      <c r="BZ285" s="48">
        <v>0</v>
      </c>
      <c r="CA285" s="11">
        <v>0</v>
      </c>
      <c r="CB285" s="49">
        <f t="shared" si="2274"/>
        <v>0</v>
      </c>
      <c r="CC285" s="48">
        <v>0</v>
      </c>
      <c r="CD285" s="11">
        <v>0</v>
      </c>
      <c r="CE285" s="49">
        <f t="shared" si="2275"/>
        <v>0</v>
      </c>
      <c r="CF285" s="48">
        <v>0</v>
      </c>
      <c r="CG285" s="11">
        <v>0</v>
      </c>
      <c r="CH285" s="49">
        <f t="shared" si="2276"/>
        <v>0</v>
      </c>
      <c r="CI285" s="48">
        <v>0</v>
      </c>
      <c r="CJ285" s="11">
        <v>0</v>
      </c>
      <c r="CK285" s="49">
        <f t="shared" si="2277"/>
        <v>0</v>
      </c>
      <c r="CL285" s="48">
        <v>0</v>
      </c>
      <c r="CM285" s="11">
        <v>0</v>
      </c>
      <c r="CN285" s="49">
        <f t="shared" si="2278"/>
        <v>0</v>
      </c>
      <c r="CO285" s="48">
        <v>0</v>
      </c>
      <c r="CP285" s="11">
        <v>0</v>
      </c>
      <c r="CQ285" s="49">
        <f t="shared" si="2279"/>
        <v>0</v>
      </c>
      <c r="CR285" s="48">
        <v>0</v>
      </c>
      <c r="CS285" s="11">
        <v>0</v>
      </c>
      <c r="CT285" s="49">
        <f t="shared" si="2280"/>
        <v>0</v>
      </c>
      <c r="CU285" s="48">
        <v>0</v>
      </c>
      <c r="CV285" s="11">
        <v>0</v>
      </c>
      <c r="CW285" s="49">
        <f t="shared" si="2281"/>
        <v>0</v>
      </c>
      <c r="CX285" s="48">
        <v>0</v>
      </c>
      <c r="CY285" s="11">
        <v>0</v>
      </c>
      <c r="CZ285" s="49">
        <f t="shared" si="2282"/>
        <v>0</v>
      </c>
      <c r="DA285" s="48">
        <v>0</v>
      </c>
      <c r="DB285" s="11">
        <v>0</v>
      </c>
      <c r="DC285" s="49">
        <f t="shared" si="2283"/>
        <v>0</v>
      </c>
      <c r="DD285" s="48">
        <v>0</v>
      </c>
      <c r="DE285" s="11">
        <v>0</v>
      </c>
      <c r="DF285" s="49">
        <f t="shared" si="2284"/>
        <v>0</v>
      </c>
      <c r="DG285" s="48">
        <v>0</v>
      </c>
      <c r="DH285" s="11">
        <v>0</v>
      </c>
      <c r="DI285" s="49">
        <f t="shared" si="2285"/>
        <v>0</v>
      </c>
      <c r="DJ285" s="48">
        <v>0</v>
      </c>
      <c r="DK285" s="11">
        <v>0</v>
      </c>
      <c r="DL285" s="49">
        <f t="shared" si="2286"/>
        <v>0</v>
      </c>
      <c r="DM285" s="48">
        <v>0</v>
      </c>
      <c r="DN285" s="11">
        <v>0</v>
      </c>
      <c r="DO285" s="49">
        <f t="shared" si="2287"/>
        <v>0</v>
      </c>
      <c r="DP285" s="48">
        <v>0</v>
      </c>
      <c r="DQ285" s="11">
        <v>0</v>
      </c>
      <c r="DR285" s="49">
        <f t="shared" si="2288"/>
        <v>0</v>
      </c>
      <c r="DS285" s="48">
        <v>0</v>
      </c>
      <c r="DT285" s="11">
        <v>0</v>
      </c>
      <c r="DU285" s="49">
        <f t="shared" si="2289"/>
        <v>0</v>
      </c>
      <c r="DV285" s="48">
        <v>0</v>
      </c>
      <c r="DW285" s="11">
        <v>0</v>
      </c>
      <c r="DX285" s="49">
        <f t="shared" si="2290"/>
        <v>0</v>
      </c>
      <c r="DY285" s="48">
        <v>0</v>
      </c>
      <c r="DZ285" s="11">
        <v>0</v>
      </c>
      <c r="EA285" s="49">
        <f t="shared" si="2291"/>
        <v>0</v>
      </c>
      <c r="EB285" s="48">
        <v>0</v>
      </c>
      <c r="EC285" s="11">
        <v>0</v>
      </c>
      <c r="ED285" s="49">
        <f t="shared" si="2292"/>
        <v>0</v>
      </c>
      <c r="EE285" s="48">
        <v>0</v>
      </c>
      <c r="EF285" s="11">
        <v>0</v>
      </c>
      <c r="EG285" s="49">
        <f t="shared" si="2293"/>
        <v>0</v>
      </c>
      <c r="EH285" s="48">
        <v>0</v>
      </c>
      <c r="EI285" s="11">
        <v>0</v>
      </c>
      <c r="EJ285" s="49">
        <f t="shared" si="2294"/>
        <v>0</v>
      </c>
      <c r="EK285" s="48">
        <v>0</v>
      </c>
      <c r="EL285" s="11">
        <v>0</v>
      </c>
      <c r="EM285" s="49">
        <f t="shared" si="2295"/>
        <v>0</v>
      </c>
      <c r="EN285" s="48">
        <v>0</v>
      </c>
      <c r="EO285" s="11">
        <v>0</v>
      </c>
      <c r="EP285" s="49">
        <f t="shared" si="2296"/>
        <v>0</v>
      </c>
      <c r="EQ285" s="48">
        <v>0</v>
      </c>
      <c r="ER285" s="11">
        <v>0</v>
      </c>
      <c r="ES285" s="49">
        <f t="shared" si="2297"/>
        <v>0</v>
      </c>
      <c r="ET285" s="48">
        <v>0</v>
      </c>
      <c r="EU285" s="11">
        <v>0</v>
      </c>
      <c r="EV285" s="49">
        <f t="shared" si="2298"/>
        <v>0</v>
      </c>
      <c r="EW285" s="48">
        <v>0</v>
      </c>
      <c r="EX285" s="11">
        <v>0</v>
      </c>
      <c r="EY285" s="49">
        <f t="shared" si="2299"/>
        <v>0</v>
      </c>
      <c r="EZ285" s="48">
        <v>0</v>
      </c>
      <c r="FA285" s="11">
        <v>0</v>
      </c>
      <c r="FB285" s="49">
        <f t="shared" si="2300"/>
        <v>0</v>
      </c>
      <c r="FC285" s="48">
        <v>0</v>
      </c>
      <c r="FD285" s="11">
        <v>0</v>
      </c>
      <c r="FE285" s="49">
        <f t="shared" si="2301"/>
        <v>0</v>
      </c>
      <c r="FF285" s="48">
        <v>0</v>
      </c>
      <c r="FG285" s="11">
        <v>0</v>
      </c>
      <c r="FH285" s="49">
        <f t="shared" si="2302"/>
        <v>0</v>
      </c>
      <c r="FI285" s="48">
        <v>0</v>
      </c>
      <c r="FJ285" s="11">
        <v>0</v>
      </c>
      <c r="FK285" s="49">
        <f t="shared" si="2303"/>
        <v>0</v>
      </c>
      <c r="FL285" s="48">
        <v>0</v>
      </c>
      <c r="FM285" s="11">
        <v>0</v>
      </c>
      <c r="FN285" s="49">
        <f t="shared" si="2304"/>
        <v>0</v>
      </c>
      <c r="FO285" s="48">
        <v>0</v>
      </c>
      <c r="FP285" s="11">
        <v>0</v>
      </c>
      <c r="FQ285" s="49">
        <f t="shared" si="2305"/>
        <v>0</v>
      </c>
      <c r="FR285" s="48">
        <v>0</v>
      </c>
      <c r="FS285" s="11">
        <v>0</v>
      </c>
      <c r="FT285" s="49">
        <f t="shared" si="2306"/>
        <v>0</v>
      </c>
      <c r="FU285" s="48">
        <v>0</v>
      </c>
      <c r="FV285" s="11">
        <v>0</v>
      </c>
      <c r="FW285" s="49">
        <f t="shared" si="2307"/>
        <v>0</v>
      </c>
      <c r="FX285" s="48">
        <v>0</v>
      </c>
      <c r="FY285" s="11">
        <v>0</v>
      </c>
      <c r="FZ285" s="49">
        <f t="shared" si="2308"/>
        <v>0</v>
      </c>
      <c r="GA285" s="48">
        <v>0</v>
      </c>
      <c r="GB285" s="11">
        <v>0</v>
      </c>
      <c r="GC285" s="49">
        <f t="shared" si="2309"/>
        <v>0</v>
      </c>
      <c r="GD285" s="48">
        <v>0</v>
      </c>
      <c r="GE285" s="11">
        <v>0</v>
      </c>
      <c r="GF285" s="49">
        <f t="shared" si="2310"/>
        <v>0</v>
      </c>
      <c r="GG285" s="48">
        <v>0</v>
      </c>
      <c r="GH285" s="11">
        <v>0</v>
      </c>
      <c r="GI285" s="49">
        <f t="shared" si="2311"/>
        <v>0</v>
      </c>
      <c r="GJ285" s="48">
        <v>0</v>
      </c>
      <c r="GK285" s="11">
        <v>0</v>
      </c>
      <c r="GL285" s="49">
        <f t="shared" si="2312"/>
        <v>0</v>
      </c>
      <c r="GM285" s="48">
        <v>0</v>
      </c>
      <c r="GN285" s="11">
        <v>0</v>
      </c>
      <c r="GO285" s="49">
        <f t="shared" si="2313"/>
        <v>0</v>
      </c>
      <c r="GP285" s="48">
        <v>0</v>
      </c>
      <c r="GQ285" s="11">
        <v>0</v>
      </c>
      <c r="GR285" s="49">
        <f t="shared" si="2314"/>
        <v>0</v>
      </c>
      <c r="GS285" s="48">
        <v>0</v>
      </c>
      <c r="GT285" s="11">
        <v>0</v>
      </c>
      <c r="GU285" s="49">
        <f t="shared" si="2315"/>
        <v>0</v>
      </c>
      <c r="GV285" s="48">
        <v>0</v>
      </c>
      <c r="GW285" s="11">
        <v>0</v>
      </c>
      <c r="GX285" s="49">
        <f t="shared" si="2316"/>
        <v>0</v>
      </c>
      <c r="GY285" s="48">
        <v>0</v>
      </c>
      <c r="GZ285" s="11">
        <v>0</v>
      </c>
      <c r="HA285" s="49">
        <f t="shared" si="2317"/>
        <v>0</v>
      </c>
      <c r="HB285" s="48">
        <v>0</v>
      </c>
      <c r="HC285" s="11">
        <v>0</v>
      </c>
      <c r="HD285" s="49">
        <f t="shared" si="2318"/>
        <v>0</v>
      </c>
      <c r="HE285" s="48">
        <v>0</v>
      </c>
      <c r="HF285" s="11">
        <v>0</v>
      </c>
      <c r="HG285" s="49">
        <f t="shared" si="2319"/>
        <v>0</v>
      </c>
      <c r="HH285" s="48">
        <v>0</v>
      </c>
      <c r="HI285" s="11">
        <v>0</v>
      </c>
      <c r="HJ285" s="49">
        <f t="shared" si="2320"/>
        <v>0</v>
      </c>
      <c r="HK285" s="48">
        <v>0</v>
      </c>
      <c r="HL285" s="11">
        <v>0</v>
      </c>
      <c r="HM285" s="49">
        <f t="shared" si="2321"/>
        <v>0</v>
      </c>
      <c r="HN285" s="48">
        <v>0</v>
      </c>
      <c r="HO285" s="11">
        <v>0</v>
      </c>
      <c r="HP285" s="49">
        <f t="shared" si="2322"/>
        <v>0</v>
      </c>
      <c r="HQ285" s="48">
        <v>0</v>
      </c>
      <c r="HR285" s="11">
        <v>0</v>
      </c>
      <c r="HS285" s="49">
        <f t="shared" si="2323"/>
        <v>0</v>
      </c>
      <c r="HT285" s="48">
        <v>0</v>
      </c>
      <c r="HU285" s="11">
        <v>0</v>
      </c>
      <c r="HV285" s="49">
        <f t="shared" si="2324"/>
        <v>0</v>
      </c>
      <c r="HW285" s="48">
        <v>0</v>
      </c>
      <c r="HX285" s="11">
        <v>0</v>
      </c>
      <c r="HY285" s="49">
        <f t="shared" si="2325"/>
        <v>0</v>
      </c>
      <c r="HZ285" s="48">
        <v>0</v>
      </c>
      <c r="IA285" s="11">
        <v>0</v>
      </c>
      <c r="IB285" s="49">
        <f t="shared" si="2326"/>
        <v>0</v>
      </c>
      <c r="IC285" s="48">
        <v>0</v>
      </c>
      <c r="ID285" s="11">
        <v>0</v>
      </c>
      <c r="IE285" s="49">
        <f t="shared" si="2327"/>
        <v>0</v>
      </c>
      <c r="IF285" s="48">
        <v>0</v>
      </c>
      <c r="IG285" s="11">
        <v>0</v>
      </c>
      <c r="IH285" s="49">
        <f t="shared" si="2328"/>
        <v>0</v>
      </c>
      <c r="II285" s="48">
        <v>0</v>
      </c>
      <c r="IJ285" s="11">
        <v>0</v>
      </c>
      <c r="IK285" s="49">
        <f t="shared" si="2329"/>
        <v>0</v>
      </c>
      <c r="IL285" s="48">
        <v>0</v>
      </c>
      <c r="IM285" s="11">
        <v>0</v>
      </c>
      <c r="IN285" s="49">
        <f t="shared" si="2330"/>
        <v>0</v>
      </c>
      <c r="IO285" s="48">
        <v>0</v>
      </c>
      <c r="IP285" s="11">
        <v>0</v>
      </c>
      <c r="IQ285" s="49">
        <f t="shared" si="2331"/>
        <v>0</v>
      </c>
      <c r="IR285" s="48">
        <v>0</v>
      </c>
      <c r="IS285" s="11">
        <v>0</v>
      </c>
      <c r="IT285" s="49">
        <f t="shared" si="2332"/>
        <v>0</v>
      </c>
      <c r="IU285" s="10">
        <f t="shared" si="2334"/>
        <v>0</v>
      </c>
      <c r="IV285" s="15">
        <f t="shared" si="2335"/>
        <v>0</v>
      </c>
    </row>
    <row r="286" spans="1:256" x14ac:dyDescent="0.3">
      <c r="A286" s="64">
        <v>2025</v>
      </c>
      <c r="B286" s="65" t="s">
        <v>12</v>
      </c>
      <c r="C286" s="48">
        <v>0</v>
      </c>
      <c r="D286" s="11">
        <v>0</v>
      </c>
      <c r="E286" s="49">
        <f t="shared" si="2336"/>
        <v>0</v>
      </c>
      <c r="F286" s="48">
        <v>0</v>
      </c>
      <c r="G286" s="11">
        <v>0</v>
      </c>
      <c r="H286" s="49">
        <f t="shared" si="2250"/>
        <v>0</v>
      </c>
      <c r="I286" s="48">
        <v>0</v>
      </c>
      <c r="J286" s="11">
        <v>0</v>
      </c>
      <c r="K286" s="49">
        <f t="shared" si="2251"/>
        <v>0</v>
      </c>
      <c r="L286" s="48">
        <v>0</v>
      </c>
      <c r="M286" s="11">
        <v>0</v>
      </c>
      <c r="N286" s="49">
        <f t="shared" si="2252"/>
        <v>0</v>
      </c>
      <c r="O286" s="48">
        <v>0</v>
      </c>
      <c r="P286" s="11">
        <v>0</v>
      </c>
      <c r="Q286" s="49">
        <f t="shared" si="2253"/>
        <v>0</v>
      </c>
      <c r="R286" s="48">
        <v>0</v>
      </c>
      <c r="S286" s="11">
        <v>0</v>
      </c>
      <c r="T286" s="49">
        <f t="shared" si="2254"/>
        <v>0</v>
      </c>
      <c r="U286" s="48">
        <v>0</v>
      </c>
      <c r="V286" s="11">
        <v>0</v>
      </c>
      <c r="W286" s="49">
        <f t="shared" si="2255"/>
        <v>0</v>
      </c>
      <c r="X286" s="48">
        <v>0</v>
      </c>
      <c r="Y286" s="11">
        <v>0</v>
      </c>
      <c r="Z286" s="49">
        <f t="shared" si="2256"/>
        <v>0</v>
      </c>
      <c r="AA286" s="48">
        <v>0</v>
      </c>
      <c r="AB286" s="11">
        <v>0</v>
      </c>
      <c r="AC286" s="49">
        <f t="shared" si="2257"/>
        <v>0</v>
      </c>
      <c r="AD286" s="48">
        <v>0</v>
      </c>
      <c r="AE286" s="11">
        <v>0</v>
      </c>
      <c r="AF286" s="49">
        <f t="shared" si="2258"/>
        <v>0</v>
      </c>
      <c r="AG286" s="48">
        <v>0</v>
      </c>
      <c r="AH286" s="11">
        <v>0</v>
      </c>
      <c r="AI286" s="49">
        <f t="shared" si="2259"/>
        <v>0</v>
      </c>
      <c r="AJ286" s="48">
        <v>0</v>
      </c>
      <c r="AK286" s="11">
        <v>0</v>
      </c>
      <c r="AL286" s="49">
        <f t="shared" si="2260"/>
        <v>0</v>
      </c>
      <c r="AM286" s="48">
        <v>0</v>
      </c>
      <c r="AN286" s="11">
        <v>0</v>
      </c>
      <c r="AO286" s="49">
        <f t="shared" si="2261"/>
        <v>0</v>
      </c>
      <c r="AP286" s="48">
        <v>0</v>
      </c>
      <c r="AQ286" s="11">
        <v>0</v>
      </c>
      <c r="AR286" s="49">
        <f t="shared" si="2262"/>
        <v>0</v>
      </c>
      <c r="AS286" s="48">
        <v>0</v>
      </c>
      <c r="AT286" s="11">
        <v>0</v>
      </c>
      <c r="AU286" s="49">
        <f t="shared" si="2263"/>
        <v>0</v>
      </c>
      <c r="AV286" s="48">
        <v>0</v>
      </c>
      <c r="AW286" s="11">
        <v>0</v>
      </c>
      <c r="AX286" s="49">
        <f t="shared" si="2264"/>
        <v>0</v>
      </c>
      <c r="AY286" s="48">
        <v>0</v>
      </c>
      <c r="AZ286" s="11">
        <v>0</v>
      </c>
      <c r="BA286" s="49">
        <f t="shared" si="2265"/>
        <v>0</v>
      </c>
      <c r="BB286" s="48">
        <v>0</v>
      </c>
      <c r="BC286" s="11">
        <v>0</v>
      </c>
      <c r="BD286" s="49">
        <f t="shared" si="2266"/>
        <v>0</v>
      </c>
      <c r="BE286" s="48">
        <v>0</v>
      </c>
      <c r="BF286" s="11">
        <v>0</v>
      </c>
      <c r="BG286" s="49">
        <f t="shared" si="2267"/>
        <v>0</v>
      </c>
      <c r="BH286" s="48">
        <v>0</v>
      </c>
      <c r="BI286" s="11">
        <v>0</v>
      </c>
      <c r="BJ286" s="49">
        <f t="shared" si="2268"/>
        <v>0</v>
      </c>
      <c r="BK286" s="48">
        <v>0</v>
      </c>
      <c r="BL286" s="11">
        <v>0</v>
      </c>
      <c r="BM286" s="49">
        <f t="shared" si="2269"/>
        <v>0</v>
      </c>
      <c r="BN286" s="48">
        <v>0</v>
      </c>
      <c r="BO286" s="11">
        <v>0</v>
      </c>
      <c r="BP286" s="49">
        <f t="shared" si="2270"/>
        <v>0</v>
      </c>
      <c r="BQ286" s="48">
        <v>0</v>
      </c>
      <c r="BR286" s="11">
        <v>0</v>
      </c>
      <c r="BS286" s="49">
        <f t="shared" si="2271"/>
        <v>0</v>
      </c>
      <c r="BT286" s="48">
        <v>0</v>
      </c>
      <c r="BU286" s="11">
        <v>0</v>
      </c>
      <c r="BV286" s="49">
        <f t="shared" si="2272"/>
        <v>0</v>
      </c>
      <c r="BW286" s="48">
        <v>0</v>
      </c>
      <c r="BX286" s="11">
        <v>0</v>
      </c>
      <c r="BY286" s="49">
        <f t="shared" si="2273"/>
        <v>0</v>
      </c>
      <c r="BZ286" s="48">
        <v>0</v>
      </c>
      <c r="CA286" s="11">
        <v>0</v>
      </c>
      <c r="CB286" s="49">
        <f t="shared" si="2274"/>
        <v>0</v>
      </c>
      <c r="CC286" s="48">
        <v>0</v>
      </c>
      <c r="CD286" s="11">
        <v>0</v>
      </c>
      <c r="CE286" s="49">
        <f t="shared" si="2275"/>
        <v>0</v>
      </c>
      <c r="CF286" s="48">
        <v>0</v>
      </c>
      <c r="CG286" s="11">
        <v>0</v>
      </c>
      <c r="CH286" s="49">
        <f t="shared" si="2276"/>
        <v>0</v>
      </c>
      <c r="CI286" s="48">
        <v>0</v>
      </c>
      <c r="CJ286" s="11">
        <v>0</v>
      </c>
      <c r="CK286" s="49">
        <f t="shared" si="2277"/>
        <v>0</v>
      </c>
      <c r="CL286" s="48">
        <v>0</v>
      </c>
      <c r="CM286" s="11">
        <v>0</v>
      </c>
      <c r="CN286" s="49">
        <f t="shared" si="2278"/>
        <v>0</v>
      </c>
      <c r="CO286" s="48">
        <v>0</v>
      </c>
      <c r="CP286" s="11">
        <v>0</v>
      </c>
      <c r="CQ286" s="49">
        <f t="shared" si="2279"/>
        <v>0</v>
      </c>
      <c r="CR286" s="48">
        <v>0</v>
      </c>
      <c r="CS286" s="11">
        <v>0</v>
      </c>
      <c r="CT286" s="49">
        <f t="shared" si="2280"/>
        <v>0</v>
      </c>
      <c r="CU286" s="48">
        <v>0</v>
      </c>
      <c r="CV286" s="11">
        <v>0</v>
      </c>
      <c r="CW286" s="49">
        <f t="shared" si="2281"/>
        <v>0</v>
      </c>
      <c r="CX286" s="48">
        <v>0</v>
      </c>
      <c r="CY286" s="11">
        <v>0</v>
      </c>
      <c r="CZ286" s="49">
        <f t="shared" si="2282"/>
        <v>0</v>
      </c>
      <c r="DA286" s="48">
        <v>0</v>
      </c>
      <c r="DB286" s="11">
        <v>0</v>
      </c>
      <c r="DC286" s="49">
        <f t="shared" si="2283"/>
        <v>0</v>
      </c>
      <c r="DD286" s="48">
        <v>0</v>
      </c>
      <c r="DE286" s="11">
        <v>0</v>
      </c>
      <c r="DF286" s="49">
        <f t="shared" si="2284"/>
        <v>0</v>
      </c>
      <c r="DG286" s="48">
        <v>0</v>
      </c>
      <c r="DH286" s="11">
        <v>0</v>
      </c>
      <c r="DI286" s="49">
        <f t="shared" si="2285"/>
        <v>0</v>
      </c>
      <c r="DJ286" s="48">
        <v>0</v>
      </c>
      <c r="DK286" s="11">
        <v>0</v>
      </c>
      <c r="DL286" s="49">
        <f t="shared" si="2286"/>
        <v>0</v>
      </c>
      <c r="DM286" s="48">
        <v>0</v>
      </c>
      <c r="DN286" s="11">
        <v>0</v>
      </c>
      <c r="DO286" s="49">
        <f t="shared" si="2287"/>
        <v>0</v>
      </c>
      <c r="DP286" s="48">
        <v>0</v>
      </c>
      <c r="DQ286" s="11">
        <v>0</v>
      </c>
      <c r="DR286" s="49">
        <f t="shared" si="2288"/>
        <v>0</v>
      </c>
      <c r="DS286" s="48">
        <v>0</v>
      </c>
      <c r="DT286" s="11">
        <v>0</v>
      </c>
      <c r="DU286" s="49">
        <f t="shared" si="2289"/>
        <v>0</v>
      </c>
      <c r="DV286" s="48">
        <v>0</v>
      </c>
      <c r="DW286" s="11">
        <v>0</v>
      </c>
      <c r="DX286" s="49">
        <f t="shared" si="2290"/>
        <v>0</v>
      </c>
      <c r="DY286" s="48">
        <v>0</v>
      </c>
      <c r="DZ286" s="11">
        <v>0</v>
      </c>
      <c r="EA286" s="49">
        <f t="shared" si="2291"/>
        <v>0</v>
      </c>
      <c r="EB286" s="48">
        <v>0</v>
      </c>
      <c r="EC286" s="11">
        <v>0</v>
      </c>
      <c r="ED286" s="49">
        <f t="shared" si="2292"/>
        <v>0</v>
      </c>
      <c r="EE286" s="48">
        <v>0</v>
      </c>
      <c r="EF286" s="11">
        <v>0</v>
      </c>
      <c r="EG286" s="49">
        <f t="shared" si="2293"/>
        <v>0</v>
      </c>
      <c r="EH286" s="48">
        <v>0</v>
      </c>
      <c r="EI286" s="11">
        <v>0</v>
      </c>
      <c r="EJ286" s="49">
        <f t="shared" si="2294"/>
        <v>0</v>
      </c>
      <c r="EK286" s="48">
        <v>0</v>
      </c>
      <c r="EL286" s="11">
        <v>0</v>
      </c>
      <c r="EM286" s="49">
        <f t="shared" si="2295"/>
        <v>0</v>
      </c>
      <c r="EN286" s="48">
        <v>0</v>
      </c>
      <c r="EO286" s="11">
        <v>0</v>
      </c>
      <c r="EP286" s="49">
        <f t="shared" si="2296"/>
        <v>0</v>
      </c>
      <c r="EQ286" s="48">
        <v>0</v>
      </c>
      <c r="ER286" s="11">
        <v>0</v>
      </c>
      <c r="ES286" s="49">
        <f t="shared" si="2297"/>
        <v>0</v>
      </c>
      <c r="ET286" s="48">
        <v>0</v>
      </c>
      <c r="EU286" s="11">
        <v>0</v>
      </c>
      <c r="EV286" s="49">
        <f t="shared" si="2298"/>
        <v>0</v>
      </c>
      <c r="EW286" s="48">
        <v>0</v>
      </c>
      <c r="EX286" s="11">
        <v>0</v>
      </c>
      <c r="EY286" s="49">
        <f t="shared" si="2299"/>
        <v>0</v>
      </c>
      <c r="EZ286" s="48">
        <v>0</v>
      </c>
      <c r="FA286" s="11">
        <v>0</v>
      </c>
      <c r="FB286" s="49">
        <f t="shared" si="2300"/>
        <v>0</v>
      </c>
      <c r="FC286" s="48">
        <v>0</v>
      </c>
      <c r="FD286" s="11">
        <v>0</v>
      </c>
      <c r="FE286" s="49">
        <f t="shared" si="2301"/>
        <v>0</v>
      </c>
      <c r="FF286" s="48">
        <v>0</v>
      </c>
      <c r="FG286" s="11">
        <v>0</v>
      </c>
      <c r="FH286" s="49">
        <f t="shared" si="2302"/>
        <v>0</v>
      </c>
      <c r="FI286" s="48">
        <v>0</v>
      </c>
      <c r="FJ286" s="11">
        <v>0</v>
      </c>
      <c r="FK286" s="49">
        <f t="shared" si="2303"/>
        <v>0</v>
      </c>
      <c r="FL286" s="48">
        <v>0</v>
      </c>
      <c r="FM286" s="11">
        <v>0</v>
      </c>
      <c r="FN286" s="49">
        <f t="shared" si="2304"/>
        <v>0</v>
      </c>
      <c r="FO286" s="48">
        <v>0</v>
      </c>
      <c r="FP286" s="11">
        <v>0</v>
      </c>
      <c r="FQ286" s="49">
        <f t="shared" si="2305"/>
        <v>0</v>
      </c>
      <c r="FR286" s="48">
        <v>0</v>
      </c>
      <c r="FS286" s="11">
        <v>0</v>
      </c>
      <c r="FT286" s="49">
        <f t="shared" si="2306"/>
        <v>0</v>
      </c>
      <c r="FU286" s="48">
        <v>0</v>
      </c>
      <c r="FV286" s="11">
        <v>0</v>
      </c>
      <c r="FW286" s="49">
        <f t="shared" si="2307"/>
        <v>0</v>
      </c>
      <c r="FX286" s="48">
        <v>0</v>
      </c>
      <c r="FY286" s="11">
        <v>0</v>
      </c>
      <c r="FZ286" s="49">
        <f t="shared" si="2308"/>
        <v>0</v>
      </c>
      <c r="GA286" s="48">
        <v>0</v>
      </c>
      <c r="GB286" s="11">
        <v>0</v>
      </c>
      <c r="GC286" s="49">
        <f t="shared" si="2309"/>
        <v>0</v>
      </c>
      <c r="GD286" s="48">
        <v>0</v>
      </c>
      <c r="GE286" s="11">
        <v>0</v>
      </c>
      <c r="GF286" s="49">
        <f t="shared" si="2310"/>
        <v>0</v>
      </c>
      <c r="GG286" s="48">
        <v>0</v>
      </c>
      <c r="GH286" s="11">
        <v>0</v>
      </c>
      <c r="GI286" s="49">
        <f t="shared" si="2311"/>
        <v>0</v>
      </c>
      <c r="GJ286" s="48">
        <v>0</v>
      </c>
      <c r="GK286" s="11">
        <v>0</v>
      </c>
      <c r="GL286" s="49">
        <f t="shared" si="2312"/>
        <v>0</v>
      </c>
      <c r="GM286" s="48">
        <v>0</v>
      </c>
      <c r="GN286" s="11">
        <v>0</v>
      </c>
      <c r="GO286" s="49">
        <f t="shared" si="2313"/>
        <v>0</v>
      </c>
      <c r="GP286" s="48">
        <v>0</v>
      </c>
      <c r="GQ286" s="11">
        <v>0</v>
      </c>
      <c r="GR286" s="49">
        <f t="shared" si="2314"/>
        <v>0</v>
      </c>
      <c r="GS286" s="48">
        <v>0</v>
      </c>
      <c r="GT286" s="11">
        <v>0</v>
      </c>
      <c r="GU286" s="49">
        <f t="shared" si="2315"/>
        <v>0</v>
      </c>
      <c r="GV286" s="48">
        <v>0</v>
      </c>
      <c r="GW286" s="11">
        <v>0</v>
      </c>
      <c r="GX286" s="49">
        <f t="shared" si="2316"/>
        <v>0</v>
      </c>
      <c r="GY286" s="48">
        <v>0</v>
      </c>
      <c r="GZ286" s="11">
        <v>0</v>
      </c>
      <c r="HA286" s="49">
        <f t="shared" si="2317"/>
        <v>0</v>
      </c>
      <c r="HB286" s="48">
        <v>0</v>
      </c>
      <c r="HC286" s="11">
        <v>0</v>
      </c>
      <c r="HD286" s="49">
        <f t="shared" si="2318"/>
        <v>0</v>
      </c>
      <c r="HE286" s="48">
        <v>0</v>
      </c>
      <c r="HF286" s="11">
        <v>0</v>
      </c>
      <c r="HG286" s="49">
        <f t="shared" si="2319"/>
        <v>0</v>
      </c>
      <c r="HH286" s="48">
        <v>0</v>
      </c>
      <c r="HI286" s="11">
        <v>0</v>
      </c>
      <c r="HJ286" s="49">
        <f t="shared" si="2320"/>
        <v>0</v>
      </c>
      <c r="HK286" s="48">
        <v>0</v>
      </c>
      <c r="HL286" s="11">
        <v>0</v>
      </c>
      <c r="HM286" s="49">
        <f t="shared" si="2321"/>
        <v>0</v>
      </c>
      <c r="HN286" s="48">
        <v>0</v>
      </c>
      <c r="HO286" s="11">
        <v>0</v>
      </c>
      <c r="HP286" s="49">
        <f t="shared" si="2322"/>
        <v>0</v>
      </c>
      <c r="HQ286" s="48">
        <v>0</v>
      </c>
      <c r="HR286" s="11">
        <v>0</v>
      </c>
      <c r="HS286" s="49">
        <f t="shared" si="2323"/>
        <v>0</v>
      </c>
      <c r="HT286" s="48">
        <v>0</v>
      </c>
      <c r="HU286" s="11">
        <v>0</v>
      </c>
      <c r="HV286" s="49">
        <f t="shared" si="2324"/>
        <v>0</v>
      </c>
      <c r="HW286" s="48">
        <v>0</v>
      </c>
      <c r="HX286" s="11">
        <v>0</v>
      </c>
      <c r="HY286" s="49">
        <f t="shared" si="2325"/>
        <v>0</v>
      </c>
      <c r="HZ286" s="48">
        <v>0</v>
      </c>
      <c r="IA286" s="11">
        <v>0</v>
      </c>
      <c r="IB286" s="49">
        <f t="shared" si="2326"/>
        <v>0</v>
      </c>
      <c r="IC286" s="48">
        <v>0</v>
      </c>
      <c r="ID286" s="11">
        <v>0</v>
      </c>
      <c r="IE286" s="49">
        <f t="shared" si="2327"/>
        <v>0</v>
      </c>
      <c r="IF286" s="48">
        <v>0</v>
      </c>
      <c r="IG286" s="11">
        <v>0</v>
      </c>
      <c r="IH286" s="49">
        <f t="shared" si="2328"/>
        <v>0</v>
      </c>
      <c r="II286" s="48">
        <v>0</v>
      </c>
      <c r="IJ286" s="11">
        <v>0</v>
      </c>
      <c r="IK286" s="49">
        <f t="shared" si="2329"/>
        <v>0</v>
      </c>
      <c r="IL286" s="48">
        <v>0</v>
      </c>
      <c r="IM286" s="11">
        <v>0</v>
      </c>
      <c r="IN286" s="49">
        <f t="shared" si="2330"/>
        <v>0</v>
      </c>
      <c r="IO286" s="48">
        <v>0</v>
      </c>
      <c r="IP286" s="11">
        <v>0</v>
      </c>
      <c r="IQ286" s="49">
        <f t="shared" si="2331"/>
        <v>0</v>
      </c>
      <c r="IR286" s="48">
        <v>0</v>
      </c>
      <c r="IS286" s="11">
        <v>0</v>
      </c>
      <c r="IT286" s="49">
        <f t="shared" si="2332"/>
        <v>0</v>
      </c>
      <c r="IU286" s="10">
        <f t="shared" si="2334"/>
        <v>0</v>
      </c>
      <c r="IV286" s="15">
        <f t="shared" si="2335"/>
        <v>0</v>
      </c>
    </row>
    <row r="287" spans="1:256" x14ac:dyDescent="0.3">
      <c r="A287" s="64">
        <v>2025</v>
      </c>
      <c r="B287" s="65" t="s">
        <v>13</v>
      </c>
      <c r="C287" s="48">
        <v>0</v>
      </c>
      <c r="D287" s="11">
        <v>0</v>
      </c>
      <c r="E287" s="49">
        <f t="shared" si="2336"/>
        <v>0</v>
      </c>
      <c r="F287" s="48">
        <v>0</v>
      </c>
      <c r="G287" s="11">
        <v>0</v>
      </c>
      <c r="H287" s="49">
        <f t="shared" si="2250"/>
        <v>0</v>
      </c>
      <c r="I287" s="48">
        <v>0</v>
      </c>
      <c r="J287" s="11">
        <v>0</v>
      </c>
      <c r="K287" s="49">
        <f t="shared" si="2251"/>
        <v>0</v>
      </c>
      <c r="L287" s="48">
        <v>0</v>
      </c>
      <c r="M287" s="11">
        <v>0</v>
      </c>
      <c r="N287" s="49">
        <f t="shared" si="2252"/>
        <v>0</v>
      </c>
      <c r="O287" s="48">
        <v>0</v>
      </c>
      <c r="P287" s="11">
        <v>0</v>
      </c>
      <c r="Q287" s="49">
        <f t="shared" si="2253"/>
        <v>0</v>
      </c>
      <c r="R287" s="48">
        <v>0</v>
      </c>
      <c r="S287" s="11">
        <v>0</v>
      </c>
      <c r="T287" s="49">
        <f t="shared" si="2254"/>
        <v>0</v>
      </c>
      <c r="U287" s="48">
        <v>0</v>
      </c>
      <c r="V287" s="11">
        <v>0</v>
      </c>
      <c r="W287" s="49">
        <f t="shared" si="2255"/>
        <v>0</v>
      </c>
      <c r="X287" s="48">
        <v>0</v>
      </c>
      <c r="Y287" s="11">
        <v>0</v>
      </c>
      <c r="Z287" s="49">
        <f t="shared" si="2256"/>
        <v>0</v>
      </c>
      <c r="AA287" s="48">
        <v>0</v>
      </c>
      <c r="AB287" s="11">
        <v>0</v>
      </c>
      <c r="AC287" s="49">
        <f t="shared" si="2257"/>
        <v>0</v>
      </c>
      <c r="AD287" s="48">
        <v>0</v>
      </c>
      <c r="AE287" s="11">
        <v>0</v>
      </c>
      <c r="AF287" s="49">
        <f t="shared" si="2258"/>
        <v>0</v>
      </c>
      <c r="AG287" s="48">
        <v>0</v>
      </c>
      <c r="AH287" s="11">
        <v>0</v>
      </c>
      <c r="AI287" s="49">
        <f t="shared" si="2259"/>
        <v>0</v>
      </c>
      <c r="AJ287" s="48">
        <v>0</v>
      </c>
      <c r="AK287" s="11">
        <v>0</v>
      </c>
      <c r="AL287" s="49">
        <f t="shared" si="2260"/>
        <v>0</v>
      </c>
      <c r="AM287" s="48">
        <v>0</v>
      </c>
      <c r="AN287" s="11">
        <v>0</v>
      </c>
      <c r="AO287" s="49">
        <f t="shared" si="2261"/>
        <v>0</v>
      </c>
      <c r="AP287" s="48">
        <v>0</v>
      </c>
      <c r="AQ287" s="11">
        <v>0</v>
      </c>
      <c r="AR287" s="49">
        <f t="shared" si="2262"/>
        <v>0</v>
      </c>
      <c r="AS287" s="48">
        <v>0</v>
      </c>
      <c r="AT287" s="11">
        <v>0</v>
      </c>
      <c r="AU287" s="49">
        <f t="shared" si="2263"/>
        <v>0</v>
      </c>
      <c r="AV287" s="48">
        <v>0</v>
      </c>
      <c r="AW287" s="11">
        <v>0</v>
      </c>
      <c r="AX287" s="49">
        <f t="shared" si="2264"/>
        <v>0</v>
      </c>
      <c r="AY287" s="48">
        <v>0</v>
      </c>
      <c r="AZ287" s="11">
        <v>0</v>
      </c>
      <c r="BA287" s="49">
        <f t="shared" si="2265"/>
        <v>0</v>
      </c>
      <c r="BB287" s="48">
        <v>0</v>
      </c>
      <c r="BC287" s="11">
        <v>0</v>
      </c>
      <c r="BD287" s="49">
        <f t="shared" si="2266"/>
        <v>0</v>
      </c>
      <c r="BE287" s="48">
        <v>0</v>
      </c>
      <c r="BF287" s="11">
        <v>0</v>
      </c>
      <c r="BG287" s="49">
        <f t="shared" si="2267"/>
        <v>0</v>
      </c>
      <c r="BH287" s="48">
        <v>0</v>
      </c>
      <c r="BI287" s="11">
        <v>0</v>
      </c>
      <c r="BJ287" s="49">
        <f t="shared" si="2268"/>
        <v>0</v>
      </c>
      <c r="BK287" s="48">
        <v>0</v>
      </c>
      <c r="BL287" s="11">
        <v>0</v>
      </c>
      <c r="BM287" s="49">
        <f t="shared" si="2269"/>
        <v>0</v>
      </c>
      <c r="BN287" s="48">
        <v>0</v>
      </c>
      <c r="BO287" s="11">
        <v>0</v>
      </c>
      <c r="BP287" s="49">
        <f t="shared" si="2270"/>
        <v>0</v>
      </c>
      <c r="BQ287" s="48">
        <v>0</v>
      </c>
      <c r="BR287" s="11">
        <v>0</v>
      </c>
      <c r="BS287" s="49">
        <f t="shared" si="2271"/>
        <v>0</v>
      </c>
      <c r="BT287" s="48">
        <v>0</v>
      </c>
      <c r="BU287" s="11">
        <v>0</v>
      </c>
      <c r="BV287" s="49">
        <f t="shared" si="2272"/>
        <v>0</v>
      </c>
      <c r="BW287" s="48">
        <v>0</v>
      </c>
      <c r="BX287" s="11">
        <v>0</v>
      </c>
      <c r="BY287" s="49">
        <f t="shared" si="2273"/>
        <v>0</v>
      </c>
      <c r="BZ287" s="48">
        <v>0</v>
      </c>
      <c r="CA287" s="11">
        <v>0</v>
      </c>
      <c r="CB287" s="49">
        <f t="shared" si="2274"/>
        <v>0</v>
      </c>
      <c r="CC287" s="48">
        <v>0</v>
      </c>
      <c r="CD287" s="11">
        <v>0</v>
      </c>
      <c r="CE287" s="49">
        <f t="shared" si="2275"/>
        <v>0</v>
      </c>
      <c r="CF287" s="48">
        <v>0</v>
      </c>
      <c r="CG287" s="11">
        <v>0</v>
      </c>
      <c r="CH287" s="49">
        <f t="shared" si="2276"/>
        <v>0</v>
      </c>
      <c r="CI287" s="48">
        <v>0</v>
      </c>
      <c r="CJ287" s="11">
        <v>0</v>
      </c>
      <c r="CK287" s="49">
        <f t="shared" si="2277"/>
        <v>0</v>
      </c>
      <c r="CL287" s="48">
        <v>0</v>
      </c>
      <c r="CM287" s="11">
        <v>0</v>
      </c>
      <c r="CN287" s="49">
        <f t="shared" si="2278"/>
        <v>0</v>
      </c>
      <c r="CO287" s="48">
        <v>0</v>
      </c>
      <c r="CP287" s="11">
        <v>0</v>
      </c>
      <c r="CQ287" s="49">
        <f t="shared" si="2279"/>
        <v>0</v>
      </c>
      <c r="CR287" s="48">
        <v>0</v>
      </c>
      <c r="CS287" s="11">
        <v>0</v>
      </c>
      <c r="CT287" s="49">
        <f t="shared" si="2280"/>
        <v>0</v>
      </c>
      <c r="CU287" s="48">
        <v>0</v>
      </c>
      <c r="CV287" s="11">
        <v>0</v>
      </c>
      <c r="CW287" s="49">
        <f t="shared" si="2281"/>
        <v>0</v>
      </c>
      <c r="CX287" s="48">
        <v>0</v>
      </c>
      <c r="CY287" s="11">
        <v>0</v>
      </c>
      <c r="CZ287" s="49">
        <f t="shared" si="2282"/>
        <v>0</v>
      </c>
      <c r="DA287" s="48">
        <v>0</v>
      </c>
      <c r="DB287" s="11">
        <v>0</v>
      </c>
      <c r="DC287" s="49">
        <f t="shared" si="2283"/>
        <v>0</v>
      </c>
      <c r="DD287" s="48">
        <v>0</v>
      </c>
      <c r="DE287" s="11">
        <v>0</v>
      </c>
      <c r="DF287" s="49">
        <f t="shared" si="2284"/>
        <v>0</v>
      </c>
      <c r="DG287" s="48">
        <v>0</v>
      </c>
      <c r="DH287" s="11">
        <v>0</v>
      </c>
      <c r="DI287" s="49">
        <f t="shared" si="2285"/>
        <v>0</v>
      </c>
      <c r="DJ287" s="48">
        <v>0</v>
      </c>
      <c r="DK287" s="11">
        <v>0</v>
      </c>
      <c r="DL287" s="49">
        <f t="shared" si="2286"/>
        <v>0</v>
      </c>
      <c r="DM287" s="48">
        <v>0</v>
      </c>
      <c r="DN287" s="11">
        <v>0</v>
      </c>
      <c r="DO287" s="49">
        <f t="shared" si="2287"/>
        <v>0</v>
      </c>
      <c r="DP287" s="48">
        <v>0</v>
      </c>
      <c r="DQ287" s="11">
        <v>0</v>
      </c>
      <c r="DR287" s="49">
        <f t="shared" si="2288"/>
        <v>0</v>
      </c>
      <c r="DS287" s="48">
        <v>0</v>
      </c>
      <c r="DT287" s="11">
        <v>0</v>
      </c>
      <c r="DU287" s="49">
        <f t="shared" si="2289"/>
        <v>0</v>
      </c>
      <c r="DV287" s="48">
        <v>0</v>
      </c>
      <c r="DW287" s="11">
        <v>0</v>
      </c>
      <c r="DX287" s="49">
        <f t="shared" si="2290"/>
        <v>0</v>
      </c>
      <c r="DY287" s="48">
        <v>0</v>
      </c>
      <c r="DZ287" s="11">
        <v>0</v>
      </c>
      <c r="EA287" s="49">
        <f t="shared" si="2291"/>
        <v>0</v>
      </c>
      <c r="EB287" s="48">
        <v>0</v>
      </c>
      <c r="EC287" s="11">
        <v>0</v>
      </c>
      <c r="ED287" s="49">
        <f t="shared" si="2292"/>
        <v>0</v>
      </c>
      <c r="EE287" s="48">
        <v>0</v>
      </c>
      <c r="EF287" s="11">
        <v>0</v>
      </c>
      <c r="EG287" s="49">
        <f t="shared" si="2293"/>
        <v>0</v>
      </c>
      <c r="EH287" s="48">
        <v>0</v>
      </c>
      <c r="EI287" s="11">
        <v>0</v>
      </c>
      <c r="EJ287" s="49">
        <f t="shared" si="2294"/>
        <v>0</v>
      </c>
      <c r="EK287" s="48">
        <v>0</v>
      </c>
      <c r="EL287" s="11">
        <v>0</v>
      </c>
      <c r="EM287" s="49">
        <f t="shared" si="2295"/>
        <v>0</v>
      </c>
      <c r="EN287" s="48">
        <v>0</v>
      </c>
      <c r="EO287" s="11">
        <v>0</v>
      </c>
      <c r="EP287" s="49">
        <f t="shared" si="2296"/>
        <v>0</v>
      </c>
      <c r="EQ287" s="48">
        <v>0</v>
      </c>
      <c r="ER287" s="11">
        <v>0</v>
      </c>
      <c r="ES287" s="49">
        <f t="shared" si="2297"/>
        <v>0</v>
      </c>
      <c r="ET287" s="48">
        <v>0</v>
      </c>
      <c r="EU287" s="11">
        <v>0</v>
      </c>
      <c r="EV287" s="49">
        <f t="shared" si="2298"/>
        <v>0</v>
      </c>
      <c r="EW287" s="48">
        <v>0</v>
      </c>
      <c r="EX287" s="11">
        <v>0</v>
      </c>
      <c r="EY287" s="49">
        <f t="shared" si="2299"/>
        <v>0</v>
      </c>
      <c r="EZ287" s="48">
        <v>0</v>
      </c>
      <c r="FA287" s="11">
        <v>0</v>
      </c>
      <c r="FB287" s="49">
        <f t="shared" si="2300"/>
        <v>0</v>
      </c>
      <c r="FC287" s="48">
        <v>0</v>
      </c>
      <c r="FD287" s="11">
        <v>0</v>
      </c>
      <c r="FE287" s="49">
        <f t="shared" si="2301"/>
        <v>0</v>
      </c>
      <c r="FF287" s="48">
        <v>0</v>
      </c>
      <c r="FG287" s="11">
        <v>0</v>
      </c>
      <c r="FH287" s="49">
        <f t="shared" si="2302"/>
        <v>0</v>
      </c>
      <c r="FI287" s="48">
        <v>0</v>
      </c>
      <c r="FJ287" s="11">
        <v>0</v>
      </c>
      <c r="FK287" s="49">
        <f t="shared" si="2303"/>
        <v>0</v>
      </c>
      <c r="FL287" s="48">
        <v>0</v>
      </c>
      <c r="FM287" s="11">
        <v>0</v>
      </c>
      <c r="FN287" s="49">
        <f t="shared" si="2304"/>
        <v>0</v>
      </c>
      <c r="FO287" s="48">
        <v>0</v>
      </c>
      <c r="FP287" s="11">
        <v>0</v>
      </c>
      <c r="FQ287" s="49">
        <f t="shared" si="2305"/>
        <v>0</v>
      </c>
      <c r="FR287" s="48">
        <v>0</v>
      </c>
      <c r="FS287" s="11">
        <v>0</v>
      </c>
      <c r="FT287" s="49">
        <f t="shared" si="2306"/>
        <v>0</v>
      </c>
      <c r="FU287" s="48">
        <v>0</v>
      </c>
      <c r="FV287" s="11">
        <v>0</v>
      </c>
      <c r="FW287" s="49">
        <f t="shared" si="2307"/>
        <v>0</v>
      </c>
      <c r="FX287" s="48">
        <v>0</v>
      </c>
      <c r="FY287" s="11">
        <v>0</v>
      </c>
      <c r="FZ287" s="49">
        <f t="shared" si="2308"/>
        <v>0</v>
      </c>
      <c r="GA287" s="48">
        <v>0</v>
      </c>
      <c r="GB287" s="11">
        <v>0</v>
      </c>
      <c r="GC287" s="49">
        <f t="shared" si="2309"/>
        <v>0</v>
      </c>
      <c r="GD287" s="48">
        <v>0</v>
      </c>
      <c r="GE287" s="11">
        <v>0</v>
      </c>
      <c r="GF287" s="49">
        <f t="shared" si="2310"/>
        <v>0</v>
      </c>
      <c r="GG287" s="48">
        <v>0</v>
      </c>
      <c r="GH287" s="11">
        <v>0</v>
      </c>
      <c r="GI287" s="49">
        <f t="shared" si="2311"/>
        <v>0</v>
      </c>
      <c r="GJ287" s="48">
        <v>0</v>
      </c>
      <c r="GK287" s="11">
        <v>0</v>
      </c>
      <c r="GL287" s="49">
        <f t="shared" si="2312"/>
        <v>0</v>
      </c>
      <c r="GM287" s="48">
        <v>0</v>
      </c>
      <c r="GN287" s="11">
        <v>0</v>
      </c>
      <c r="GO287" s="49">
        <f t="shared" si="2313"/>
        <v>0</v>
      </c>
      <c r="GP287" s="48">
        <v>0</v>
      </c>
      <c r="GQ287" s="11">
        <v>0</v>
      </c>
      <c r="GR287" s="49">
        <f t="shared" si="2314"/>
        <v>0</v>
      </c>
      <c r="GS287" s="48">
        <v>0</v>
      </c>
      <c r="GT287" s="11">
        <v>0</v>
      </c>
      <c r="GU287" s="49">
        <f t="shared" si="2315"/>
        <v>0</v>
      </c>
      <c r="GV287" s="48">
        <v>0</v>
      </c>
      <c r="GW287" s="11">
        <v>0</v>
      </c>
      <c r="GX287" s="49">
        <f t="shared" si="2316"/>
        <v>0</v>
      </c>
      <c r="GY287" s="48">
        <v>0</v>
      </c>
      <c r="GZ287" s="11">
        <v>0</v>
      </c>
      <c r="HA287" s="49">
        <f t="shared" si="2317"/>
        <v>0</v>
      </c>
      <c r="HB287" s="48">
        <v>0</v>
      </c>
      <c r="HC287" s="11">
        <v>0</v>
      </c>
      <c r="HD287" s="49">
        <f t="shared" si="2318"/>
        <v>0</v>
      </c>
      <c r="HE287" s="48">
        <v>0</v>
      </c>
      <c r="HF287" s="11">
        <v>0</v>
      </c>
      <c r="HG287" s="49">
        <f t="shared" si="2319"/>
        <v>0</v>
      </c>
      <c r="HH287" s="48">
        <v>0</v>
      </c>
      <c r="HI287" s="11">
        <v>0</v>
      </c>
      <c r="HJ287" s="49">
        <f t="shared" si="2320"/>
        <v>0</v>
      </c>
      <c r="HK287" s="48">
        <v>0</v>
      </c>
      <c r="HL287" s="11">
        <v>0</v>
      </c>
      <c r="HM287" s="49">
        <f t="shared" si="2321"/>
        <v>0</v>
      </c>
      <c r="HN287" s="48">
        <v>0</v>
      </c>
      <c r="HO287" s="11">
        <v>0</v>
      </c>
      <c r="HP287" s="49">
        <f t="shared" si="2322"/>
        <v>0</v>
      </c>
      <c r="HQ287" s="48">
        <v>0</v>
      </c>
      <c r="HR287" s="11">
        <v>0</v>
      </c>
      <c r="HS287" s="49">
        <f t="shared" si="2323"/>
        <v>0</v>
      </c>
      <c r="HT287" s="48">
        <v>0</v>
      </c>
      <c r="HU287" s="11">
        <v>0</v>
      </c>
      <c r="HV287" s="49">
        <f t="shared" si="2324"/>
        <v>0</v>
      </c>
      <c r="HW287" s="48">
        <v>0</v>
      </c>
      <c r="HX287" s="11">
        <v>0</v>
      </c>
      <c r="HY287" s="49">
        <f t="shared" si="2325"/>
        <v>0</v>
      </c>
      <c r="HZ287" s="48">
        <v>0</v>
      </c>
      <c r="IA287" s="11">
        <v>0</v>
      </c>
      <c r="IB287" s="49">
        <f t="shared" si="2326"/>
        <v>0</v>
      </c>
      <c r="IC287" s="48">
        <v>0</v>
      </c>
      <c r="ID287" s="11">
        <v>0</v>
      </c>
      <c r="IE287" s="49">
        <f t="shared" si="2327"/>
        <v>0</v>
      </c>
      <c r="IF287" s="48">
        <v>0</v>
      </c>
      <c r="IG287" s="11">
        <v>0</v>
      </c>
      <c r="IH287" s="49">
        <f t="shared" si="2328"/>
        <v>0</v>
      </c>
      <c r="II287" s="48">
        <v>0</v>
      </c>
      <c r="IJ287" s="11">
        <v>0</v>
      </c>
      <c r="IK287" s="49">
        <f t="shared" si="2329"/>
        <v>0</v>
      </c>
      <c r="IL287" s="48">
        <v>0</v>
      </c>
      <c r="IM287" s="11">
        <v>0</v>
      </c>
      <c r="IN287" s="49">
        <f t="shared" si="2330"/>
        <v>0</v>
      </c>
      <c r="IO287" s="48">
        <v>0</v>
      </c>
      <c r="IP287" s="11">
        <v>0</v>
      </c>
      <c r="IQ287" s="49">
        <f t="shared" si="2331"/>
        <v>0</v>
      </c>
      <c r="IR287" s="48">
        <v>0</v>
      </c>
      <c r="IS287" s="11">
        <v>0</v>
      </c>
      <c r="IT287" s="49">
        <f t="shared" si="2332"/>
        <v>0</v>
      </c>
      <c r="IU287" s="10">
        <f t="shared" si="2334"/>
        <v>0</v>
      </c>
      <c r="IV287" s="15">
        <f t="shared" si="2335"/>
        <v>0</v>
      </c>
    </row>
    <row r="288" spans="1:256" x14ac:dyDescent="0.3">
      <c r="A288" s="64">
        <v>2025</v>
      </c>
      <c r="B288" s="65" t="s">
        <v>14</v>
      </c>
      <c r="C288" s="48">
        <v>0</v>
      </c>
      <c r="D288" s="11">
        <v>0</v>
      </c>
      <c r="E288" s="49">
        <f t="shared" si="2336"/>
        <v>0</v>
      </c>
      <c r="F288" s="48">
        <v>0</v>
      </c>
      <c r="G288" s="11">
        <v>0</v>
      </c>
      <c r="H288" s="49">
        <f t="shared" si="2250"/>
        <v>0</v>
      </c>
      <c r="I288" s="48">
        <v>0</v>
      </c>
      <c r="J288" s="11">
        <v>0</v>
      </c>
      <c r="K288" s="49">
        <f t="shared" si="2251"/>
        <v>0</v>
      </c>
      <c r="L288" s="48">
        <v>0</v>
      </c>
      <c r="M288" s="11">
        <v>0</v>
      </c>
      <c r="N288" s="49">
        <f t="shared" si="2252"/>
        <v>0</v>
      </c>
      <c r="O288" s="48">
        <v>0</v>
      </c>
      <c r="P288" s="11">
        <v>0</v>
      </c>
      <c r="Q288" s="49">
        <f t="shared" si="2253"/>
        <v>0</v>
      </c>
      <c r="R288" s="48">
        <v>0</v>
      </c>
      <c r="S288" s="11">
        <v>0</v>
      </c>
      <c r="T288" s="49">
        <f t="shared" si="2254"/>
        <v>0</v>
      </c>
      <c r="U288" s="48">
        <v>0</v>
      </c>
      <c r="V288" s="11">
        <v>0</v>
      </c>
      <c r="W288" s="49">
        <f t="shared" si="2255"/>
        <v>0</v>
      </c>
      <c r="X288" s="48">
        <v>0</v>
      </c>
      <c r="Y288" s="11">
        <v>0</v>
      </c>
      <c r="Z288" s="49">
        <f t="shared" si="2256"/>
        <v>0</v>
      </c>
      <c r="AA288" s="48">
        <v>0</v>
      </c>
      <c r="AB288" s="11">
        <v>0</v>
      </c>
      <c r="AC288" s="49">
        <f t="shared" si="2257"/>
        <v>0</v>
      </c>
      <c r="AD288" s="48">
        <v>0</v>
      </c>
      <c r="AE288" s="11">
        <v>0</v>
      </c>
      <c r="AF288" s="49">
        <f t="shared" si="2258"/>
        <v>0</v>
      </c>
      <c r="AG288" s="48">
        <v>0</v>
      </c>
      <c r="AH288" s="11">
        <v>0</v>
      </c>
      <c r="AI288" s="49">
        <f t="shared" si="2259"/>
        <v>0</v>
      </c>
      <c r="AJ288" s="48">
        <v>0</v>
      </c>
      <c r="AK288" s="11">
        <v>0</v>
      </c>
      <c r="AL288" s="49">
        <f t="shared" si="2260"/>
        <v>0</v>
      </c>
      <c r="AM288" s="48">
        <v>0</v>
      </c>
      <c r="AN288" s="11">
        <v>0</v>
      </c>
      <c r="AO288" s="49">
        <f t="shared" si="2261"/>
        <v>0</v>
      </c>
      <c r="AP288" s="48">
        <v>0</v>
      </c>
      <c r="AQ288" s="11">
        <v>0</v>
      </c>
      <c r="AR288" s="49">
        <f t="shared" si="2262"/>
        <v>0</v>
      </c>
      <c r="AS288" s="48">
        <v>0</v>
      </c>
      <c r="AT288" s="11">
        <v>0</v>
      </c>
      <c r="AU288" s="49">
        <f t="shared" si="2263"/>
        <v>0</v>
      </c>
      <c r="AV288" s="48">
        <v>0</v>
      </c>
      <c r="AW288" s="11">
        <v>0</v>
      </c>
      <c r="AX288" s="49">
        <f t="shared" si="2264"/>
        <v>0</v>
      </c>
      <c r="AY288" s="48">
        <v>0</v>
      </c>
      <c r="AZ288" s="11">
        <v>0</v>
      </c>
      <c r="BA288" s="49">
        <f t="shared" si="2265"/>
        <v>0</v>
      </c>
      <c r="BB288" s="48">
        <v>0</v>
      </c>
      <c r="BC288" s="11">
        <v>0</v>
      </c>
      <c r="BD288" s="49">
        <f t="shared" si="2266"/>
        <v>0</v>
      </c>
      <c r="BE288" s="48">
        <v>0</v>
      </c>
      <c r="BF288" s="11">
        <v>0</v>
      </c>
      <c r="BG288" s="49">
        <f t="shared" si="2267"/>
        <v>0</v>
      </c>
      <c r="BH288" s="48">
        <v>0</v>
      </c>
      <c r="BI288" s="11">
        <v>0</v>
      </c>
      <c r="BJ288" s="49">
        <f t="shared" si="2268"/>
        <v>0</v>
      </c>
      <c r="BK288" s="48">
        <v>0</v>
      </c>
      <c r="BL288" s="11">
        <v>0</v>
      </c>
      <c r="BM288" s="49">
        <f t="shared" si="2269"/>
        <v>0</v>
      </c>
      <c r="BN288" s="48">
        <v>0</v>
      </c>
      <c r="BO288" s="11">
        <v>0</v>
      </c>
      <c r="BP288" s="49">
        <f t="shared" si="2270"/>
        <v>0</v>
      </c>
      <c r="BQ288" s="48">
        <v>0</v>
      </c>
      <c r="BR288" s="11">
        <v>0</v>
      </c>
      <c r="BS288" s="49">
        <f t="shared" si="2271"/>
        <v>0</v>
      </c>
      <c r="BT288" s="48">
        <v>0</v>
      </c>
      <c r="BU288" s="11">
        <v>0</v>
      </c>
      <c r="BV288" s="49">
        <f t="shared" si="2272"/>
        <v>0</v>
      </c>
      <c r="BW288" s="48">
        <v>0</v>
      </c>
      <c r="BX288" s="11">
        <v>0</v>
      </c>
      <c r="BY288" s="49">
        <f t="shared" si="2273"/>
        <v>0</v>
      </c>
      <c r="BZ288" s="48">
        <v>0</v>
      </c>
      <c r="CA288" s="11">
        <v>0</v>
      </c>
      <c r="CB288" s="49">
        <f t="shared" si="2274"/>
        <v>0</v>
      </c>
      <c r="CC288" s="48">
        <v>0</v>
      </c>
      <c r="CD288" s="11">
        <v>0</v>
      </c>
      <c r="CE288" s="49">
        <f t="shared" si="2275"/>
        <v>0</v>
      </c>
      <c r="CF288" s="48">
        <v>0</v>
      </c>
      <c r="CG288" s="11">
        <v>0</v>
      </c>
      <c r="CH288" s="49">
        <f t="shared" si="2276"/>
        <v>0</v>
      </c>
      <c r="CI288" s="48">
        <v>0</v>
      </c>
      <c r="CJ288" s="11">
        <v>0</v>
      </c>
      <c r="CK288" s="49">
        <f t="shared" si="2277"/>
        <v>0</v>
      </c>
      <c r="CL288" s="48">
        <v>0</v>
      </c>
      <c r="CM288" s="11">
        <v>0</v>
      </c>
      <c r="CN288" s="49">
        <f t="shared" si="2278"/>
        <v>0</v>
      </c>
      <c r="CO288" s="48">
        <v>0</v>
      </c>
      <c r="CP288" s="11">
        <v>0</v>
      </c>
      <c r="CQ288" s="49">
        <f t="shared" si="2279"/>
        <v>0</v>
      </c>
      <c r="CR288" s="48">
        <v>0</v>
      </c>
      <c r="CS288" s="11">
        <v>0</v>
      </c>
      <c r="CT288" s="49">
        <f t="shared" si="2280"/>
        <v>0</v>
      </c>
      <c r="CU288" s="48">
        <v>0</v>
      </c>
      <c r="CV288" s="11">
        <v>0</v>
      </c>
      <c r="CW288" s="49">
        <f t="shared" si="2281"/>
        <v>0</v>
      </c>
      <c r="CX288" s="48">
        <v>0</v>
      </c>
      <c r="CY288" s="11">
        <v>0</v>
      </c>
      <c r="CZ288" s="49">
        <f t="shared" si="2282"/>
        <v>0</v>
      </c>
      <c r="DA288" s="48">
        <v>0</v>
      </c>
      <c r="DB288" s="11">
        <v>0</v>
      </c>
      <c r="DC288" s="49">
        <f t="shared" si="2283"/>
        <v>0</v>
      </c>
      <c r="DD288" s="48">
        <v>0</v>
      </c>
      <c r="DE288" s="11">
        <v>0</v>
      </c>
      <c r="DF288" s="49">
        <f t="shared" si="2284"/>
        <v>0</v>
      </c>
      <c r="DG288" s="48">
        <v>0</v>
      </c>
      <c r="DH288" s="11">
        <v>0</v>
      </c>
      <c r="DI288" s="49">
        <f t="shared" si="2285"/>
        <v>0</v>
      </c>
      <c r="DJ288" s="48">
        <v>0</v>
      </c>
      <c r="DK288" s="11">
        <v>0</v>
      </c>
      <c r="DL288" s="49">
        <f t="shared" si="2286"/>
        <v>0</v>
      </c>
      <c r="DM288" s="48">
        <v>0</v>
      </c>
      <c r="DN288" s="11">
        <v>0</v>
      </c>
      <c r="DO288" s="49">
        <f t="shared" si="2287"/>
        <v>0</v>
      </c>
      <c r="DP288" s="48">
        <v>0</v>
      </c>
      <c r="DQ288" s="11">
        <v>0</v>
      </c>
      <c r="DR288" s="49">
        <f t="shared" si="2288"/>
        <v>0</v>
      </c>
      <c r="DS288" s="48">
        <v>0</v>
      </c>
      <c r="DT288" s="11">
        <v>0</v>
      </c>
      <c r="DU288" s="49">
        <f t="shared" si="2289"/>
        <v>0</v>
      </c>
      <c r="DV288" s="48">
        <v>0</v>
      </c>
      <c r="DW288" s="11">
        <v>0</v>
      </c>
      <c r="DX288" s="49">
        <f t="shared" si="2290"/>
        <v>0</v>
      </c>
      <c r="DY288" s="48">
        <v>0</v>
      </c>
      <c r="DZ288" s="11">
        <v>0</v>
      </c>
      <c r="EA288" s="49">
        <f t="shared" si="2291"/>
        <v>0</v>
      </c>
      <c r="EB288" s="48">
        <v>0</v>
      </c>
      <c r="EC288" s="11">
        <v>0</v>
      </c>
      <c r="ED288" s="49">
        <f t="shared" si="2292"/>
        <v>0</v>
      </c>
      <c r="EE288" s="48">
        <v>0</v>
      </c>
      <c r="EF288" s="11">
        <v>0</v>
      </c>
      <c r="EG288" s="49">
        <f t="shared" si="2293"/>
        <v>0</v>
      </c>
      <c r="EH288" s="48">
        <v>0</v>
      </c>
      <c r="EI288" s="11">
        <v>0</v>
      </c>
      <c r="EJ288" s="49">
        <f t="shared" si="2294"/>
        <v>0</v>
      </c>
      <c r="EK288" s="48">
        <v>0</v>
      </c>
      <c r="EL288" s="11">
        <v>0</v>
      </c>
      <c r="EM288" s="49">
        <f t="shared" si="2295"/>
        <v>0</v>
      </c>
      <c r="EN288" s="48">
        <v>0</v>
      </c>
      <c r="EO288" s="11">
        <v>0</v>
      </c>
      <c r="EP288" s="49">
        <f t="shared" si="2296"/>
        <v>0</v>
      </c>
      <c r="EQ288" s="48">
        <v>0</v>
      </c>
      <c r="ER288" s="11">
        <v>0</v>
      </c>
      <c r="ES288" s="49">
        <f t="shared" si="2297"/>
        <v>0</v>
      </c>
      <c r="ET288" s="48">
        <v>0</v>
      </c>
      <c r="EU288" s="11">
        <v>0</v>
      </c>
      <c r="EV288" s="49">
        <f t="shared" si="2298"/>
        <v>0</v>
      </c>
      <c r="EW288" s="48">
        <v>0</v>
      </c>
      <c r="EX288" s="11">
        <v>0</v>
      </c>
      <c r="EY288" s="49">
        <f t="shared" si="2299"/>
        <v>0</v>
      </c>
      <c r="EZ288" s="48">
        <v>0</v>
      </c>
      <c r="FA288" s="11">
        <v>0</v>
      </c>
      <c r="FB288" s="49">
        <f t="shared" si="2300"/>
        <v>0</v>
      </c>
      <c r="FC288" s="48">
        <v>0</v>
      </c>
      <c r="FD288" s="11">
        <v>0</v>
      </c>
      <c r="FE288" s="49">
        <f t="shared" si="2301"/>
        <v>0</v>
      </c>
      <c r="FF288" s="48">
        <v>0</v>
      </c>
      <c r="FG288" s="11">
        <v>0</v>
      </c>
      <c r="FH288" s="49">
        <f t="shared" si="2302"/>
        <v>0</v>
      </c>
      <c r="FI288" s="48">
        <v>0</v>
      </c>
      <c r="FJ288" s="11">
        <v>0</v>
      </c>
      <c r="FK288" s="49">
        <f t="shared" si="2303"/>
        <v>0</v>
      </c>
      <c r="FL288" s="48">
        <v>0</v>
      </c>
      <c r="FM288" s="11">
        <v>0</v>
      </c>
      <c r="FN288" s="49">
        <f t="shared" si="2304"/>
        <v>0</v>
      </c>
      <c r="FO288" s="48">
        <v>0</v>
      </c>
      <c r="FP288" s="11">
        <v>0</v>
      </c>
      <c r="FQ288" s="49">
        <f t="shared" si="2305"/>
        <v>0</v>
      </c>
      <c r="FR288" s="48">
        <v>0</v>
      </c>
      <c r="FS288" s="11">
        <v>0</v>
      </c>
      <c r="FT288" s="49">
        <f t="shared" si="2306"/>
        <v>0</v>
      </c>
      <c r="FU288" s="48">
        <v>0</v>
      </c>
      <c r="FV288" s="11">
        <v>0</v>
      </c>
      <c r="FW288" s="49">
        <f t="shared" si="2307"/>
        <v>0</v>
      </c>
      <c r="FX288" s="48">
        <v>0</v>
      </c>
      <c r="FY288" s="11">
        <v>0</v>
      </c>
      <c r="FZ288" s="49">
        <f t="shared" si="2308"/>
        <v>0</v>
      </c>
      <c r="GA288" s="48">
        <v>0</v>
      </c>
      <c r="GB288" s="11">
        <v>0</v>
      </c>
      <c r="GC288" s="49">
        <f t="shared" si="2309"/>
        <v>0</v>
      </c>
      <c r="GD288" s="48">
        <v>0</v>
      </c>
      <c r="GE288" s="11">
        <v>0</v>
      </c>
      <c r="GF288" s="49">
        <f t="shared" si="2310"/>
        <v>0</v>
      </c>
      <c r="GG288" s="48">
        <v>0</v>
      </c>
      <c r="GH288" s="11">
        <v>0</v>
      </c>
      <c r="GI288" s="49">
        <f t="shared" si="2311"/>
        <v>0</v>
      </c>
      <c r="GJ288" s="48">
        <v>0</v>
      </c>
      <c r="GK288" s="11">
        <v>0</v>
      </c>
      <c r="GL288" s="49">
        <f t="shared" si="2312"/>
        <v>0</v>
      </c>
      <c r="GM288" s="48">
        <v>0</v>
      </c>
      <c r="GN288" s="11">
        <v>0</v>
      </c>
      <c r="GO288" s="49">
        <f t="shared" si="2313"/>
        <v>0</v>
      </c>
      <c r="GP288" s="48">
        <v>0</v>
      </c>
      <c r="GQ288" s="11">
        <v>0</v>
      </c>
      <c r="GR288" s="49">
        <f t="shared" si="2314"/>
        <v>0</v>
      </c>
      <c r="GS288" s="48">
        <v>0</v>
      </c>
      <c r="GT288" s="11">
        <v>0</v>
      </c>
      <c r="GU288" s="49">
        <f t="shared" si="2315"/>
        <v>0</v>
      </c>
      <c r="GV288" s="48">
        <v>0</v>
      </c>
      <c r="GW288" s="11">
        <v>0</v>
      </c>
      <c r="GX288" s="49">
        <f t="shared" si="2316"/>
        <v>0</v>
      </c>
      <c r="GY288" s="48">
        <v>0</v>
      </c>
      <c r="GZ288" s="11">
        <v>0</v>
      </c>
      <c r="HA288" s="49">
        <f t="shared" si="2317"/>
        <v>0</v>
      </c>
      <c r="HB288" s="48">
        <v>0</v>
      </c>
      <c r="HC288" s="11">
        <v>0</v>
      </c>
      <c r="HD288" s="49">
        <f t="shared" si="2318"/>
        <v>0</v>
      </c>
      <c r="HE288" s="48">
        <v>0</v>
      </c>
      <c r="HF288" s="11">
        <v>0</v>
      </c>
      <c r="HG288" s="49">
        <f t="shared" si="2319"/>
        <v>0</v>
      </c>
      <c r="HH288" s="48">
        <v>0</v>
      </c>
      <c r="HI288" s="11">
        <v>0</v>
      </c>
      <c r="HJ288" s="49">
        <f t="shared" si="2320"/>
        <v>0</v>
      </c>
      <c r="HK288" s="48">
        <v>0</v>
      </c>
      <c r="HL288" s="11">
        <v>0</v>
      </c>
      <c r="HM288" s="49">
        <f t="shared" si="2321"/>
        <v>0</v>
      </c>
      <c r="HN288" s="48">
        <v>0</v>
      </c>
      <c r="HO288" s="11">
        <v>0</v>
      </c>
      <c r="HP288" s="49">
        <f t="shared" si="2322"/>
        <v>0</v>
      </c>
      <c r="HQ288" s="48">
        <v>0</v>
      </c>
      <c r="HR288" s="11">
        <v>0</v>
      </c>
      <c r="HS288" s="49">
        <f t="shared" si="2323"/>
        <v>0</v>
      </c>
      <c r="HT288" s="48">
        <v>0</v>
      </c>
      <c r="HU288" s="11">
        <v>0</v>
      </c>
      <c r="HV288" s="49">
        <f t="shared" si="2324"/>
        <v>0</v>
      </c>
      <c r="HW288" s="48">
        <v>0</v>
      </c>
      <c r="HX288" s="11">
        <v>0</v>
      </c>
      <c r="HY288" s="49">
        <f t="shared" si="2325"/>
        <v>0</v>
      </c>
      <c r="HZ288" s="48">
        <v>0</v>
      </c>
      <c r="IA288" s="11">
        <v>0</v>
      </c>
      <c r="IB288" s="49">
        <f t="shared" si="2326"/>
        <v>0</v>
      </c>
      <c r="IC288" s="48">
        <v>0</v>
      </c>
      <c r="ID288" s="11">
        <v>0</v>
      </c>
      <c r="IE288" s="49">
        <f t="shared" si="2327"/>
        <v>0</v>
      </c>
      <c r="IF288" s="48">
        <v>0</v>
      </c>
      <c r="IG288" s="11">
        <v>0</v>
      </c>
      <c r="IH288" s="49">
        <f t="shared" si="2328"/>
        <v>0</v>
      </c>
      <c r="II288" s="48">
        <v>0</v>
      </c>
      <c r="IJ288" s="11">
        <v>0</v>
      </c>
      <c r="IK288" s="49">
        <f t="shared" si="2329"/>
        <v>0</v>
      </c>
      <c r="IL288" s="48">
        <v>0</v>
      </c>
      <c r="IM288" s="11">
        <v>0</v>
      </c>
      <c r="IN288" s="49">
        <f t="shared" si="2330"/>
        <v>0</v>
      </c>
      <c r="IO288" s="48">
        <v>0</v>
      </c>
      <c r="IP288" s="11">
        <v>0</v>
      </c>
      <c r="IQ288" s="49">
        <f t="shared" si="2331"/>
        <v>0</v>
      </c>
      <c r="IR288" s="48">
        <v>0</v>
      </c>
      <c r="IS288" s="11">
        <v>0</v>
      </c>
      <c r="IT288" s="49">
        <f t="shared" si="2332"/>
        <v>0</v>
      </c>
      <c r="IU288" s="10">
        <f t="shared" si="2334"/>
        <v>0</v>
      </c>
      <c r="IV288" s="15">
        <f t="shared" si="2335"/>
        <v>0</v>
      </c>
    </row>
    <row r="289" spans="1:256" x14ac:dyDescent="0.3">
      <c r="A289" s="64">
        <v>2025</v>
      </c>
      <c r="B289" s="49" t="s">
        <v>15</v>
      </c>
      <c r="C289" s="48">
        <v>0</v>
      </c>
      <c r="D289" s="11">
        <v>0</v>
      </c>
      <c r="E289" s="49">
        <f t="shared" si="2336"/>
        <v>0</v>
      </c>
      <c r="F289" s="48">
        <v>0</v>
      </c>
      <c r="G289" s="11">
        <v>0</v>
      </c>
      <c r="H289" s="49">
        <f t="shared" si="2250"/>
        <v>0</v>
      </c>
      <c r="I289" s="48">
        <v>0</v>
      </c>
      <c r="J289" s="11">
        <v>0</v>
      </c>
      <c r="K289" s="49">
        <f t="shared" si="2251"/>
        <v>0</v>
      </c>
      <c r="L289" s="48">
        <v>0</v>
      </c>
      <c r="M289" s="11">
        <v>0</v>
      </c>
      <c r="N289" s="49">
        <f t="shared" si="2252"/>
        <v>0</v>
      </c>
      <c r="O289" s="48">
        <v>0</v>
      </c>
      <c r="P289" s="11">
        <v>0</v>
      </c>
      <c r="Q289" s="49">
        <f t="shared" si="2253"/>
        <v>0</v>
      </c>
      <c r="R289" s="48">
        <v>0</v>
      </c>
      <c r="S289" s="11">
        <v>0</v>
      </c>
      <c r="T289" s="49">
        <f t="shared" si="2254"/>
        <v>0</v>
      </c>
      <c r="U289" s="48">
        <v>0</v>
      </c>
      <c r="V289" s="11">
        <v>0</v>
      </c>
      <c r="W289" s="49">
        <f t="shared" si="2255"/>
        <v>0</v>
      </c>
      <c r="X289" s="48">
        <v>0</v>
      </c>
      <c r="Y289" s="11">
        <v>0</v>
      </c>
      <c r="Z289" s="49">
        <f t="shared" si="2256"/>
        <v>0</v>
      </c>
      <c r="AA289" s="48">
        <v>0</v>
      </c>
      <c r="AB289" s="11">
        <v>0</v>
      </c>
      <c r="AC289" s="49">
        <f t="shared" si="2257"/>
        <v>0</v>
      </c>
      <c r="AD289" s="48">
        <v>0</v>
      </c>
      <c r="AE289" s="11">
        <v>0</v>
      </c>
      <c r="AF289" s="49">
        <f t="shared" si="2258"/>
        <v>0</v>
      </c>
      <c r="AG289" s="48">
        <v>0</v>
      </c>
      <c r="AH289" s="11">
        <v>0</v>
      </c>
      <c r="AI289" s="49">
        <f t="shared" si="2259"/>
        <v>0</v>
      </c>
      <c r="AJ289" s="48">
        <v>0</v>
      </c>
      <c r="AK289" s="11">
        <v>0</v>
      </c>
      <c r="AL289" s="49">
        <f t="shared" si="2260"/>
        <v>0</v>
      </c>
      <c r="AM289" s="48">
        <v>0</v>
      </c>
      <c r="AN289" s="11">
        <v>0</v>
      </c>
      <c r="AO289" s="49">
        <f t="shared" si="2261"/>
        <v>0</v>
      </c>
      <c r="AP289" s="48">
        <v>0</v>
      </c>
      <c r="AQ289" s="11">
        <v>0</v>
      </c>
      <c r="AR289" s="49">
        <f t="shared" si="2262"/>
        <v>0</v>
      </c>
      <c r="AS289" s="48">
        <v>0</v>
      </c>
      <c r="AT289" s="11">
        <v>0</v>
      </c>
      <c r="AU289" s="49">
        <f t="shared" si="2263"/>
        <v>0</v>
      </c>
      <c r="AV289" s="48">
        <v>0</v>
      </c>
      <c r="AW289" s="11">
        <v>0</v>
      </c>
      <c r="AX289" s="49">
        <f t="shared" si="2264"/>
        <v>0</v>
      </c>
      <c r="AY289" s="48">
        <v>0</v>
      </c>
      <c r="AZ289" s="11">
        <v>0</v>
      </c>
      <c r="BA289" s="49">
        <f t="shared" si="2265"/>
        <v>0</v>
      </c>
      <c r="BB289" s="48">
        <v>0</v>
      </c>
      <c r="BC289" s="11">
        <v>0</v>
      </c>
      <c r="BD289" s="49">
        <f t="shared" si="2266"/>
        <v>0</v>
      </c>
      <c r="BE289" s="48">
        <v>0</v>
      </c>
      <c r="BF289" s="11">
        <v>0</v>
      </c>
      <c r="BG289" s="49">
        <f t="shared" si="2267"/>
        <v>0</v>
      </c>
      <c r="BH289" s="48">
        <v>0</v>
      </c>
      <c r="BI289" s="11">
        <v>0</v>
      </c>
      <c r="BJ289" s="49">
        <f t="shared" si="2268"/>
        <v>0</v>
      </c>
      <c r="BK289" s="48">
        <v>0</v>
      </c>
      <c r="BL289" s="11">
        <v>0</v>
      </c>
      <c r="BM289" s="49">
        <f t="shared" si="2269"/>
        <v>0</v>
      </c>
      <c r="BN289" s="48">
        <v>0</v>
      </c>
      <c r="BO289" s="11">
        <v>0</v>
      </c>
      <c r="BP289" s="49">
        <f t="shared" si="2270"/>
        <v>0</v>
      </c>
      <c r="BQ289" s="48">
        <v>0</v>
      </c>
      <c r="BR289" s="11">
        <v>0</v>
      </c>
      <c r="BS289" s="49">
        <f t="shared" si="2271"/>
        <v>0</v>
      </c>
      <c r="BT289" s="48">
        <v>0</v>
      </c>
      <c r="BU289" s="11">
        <v>0</v>
      </c>
      <c r="BV289" s="49">
        <f t="shared" si="2272"/>
        <v>0</v>
      </c>
      <c r="BW289" s="48">
        <v>0</v>
      </c>
      <c r="BX289" s="11">
        <v>0</v>
      </c>
      <c r="BY289" s="49">
        <f t="shared" si="2273"/>
        <v>0</v>
      </c>
      <c r="BZ289" s="48">
        <v>0</v>
      </c>
      <c r="CA289" s="11">
        <v>0</v>
      </c>
      <c r="CB289" s="49">
        <f t="shared" si="2274"/>
        <v>0</v>
      </c>
      <c r="CC289" s="48">
        <v>0</v>
      </c>
      <c r="CD289" s="11">
        <v>0</v>
      </c>
      <c r="CE289" s="49">
        <f t="shared" si="2275"/>
        <v>0</v>
      </c>
      <c r="CF289" s="48">
        <v>0</v>
      </c>
      <c r="CG289" s="11">
        <v>0</v>
      </c>
      <c r="CH289" s="49">
        <f t="shared" si="2276"/>
        <v>0</v>
      </c>
      <c r="CI289" s="48">
        <v>0</v>
      </c>
      <c r="CJ289" s="11">
        <v>0</v>
      </c>
      <c r="CK289" s="49">
        <f t="shared" si="2277"/>
        <v>0</v>
      </c>
      <c r="CL289" s="48">
        <v>0</v>
      </c>
      <c r="CM289" s="11">
        <v>0</v>
      </c>
      <c r="CN289" s="49">
        <f t="shared" si="2278"/>
        <v>0</v>
      </c>
      <c r="CO289" s="48">
        <v>0</v>
      </c>
      <c r="CP289" s="11">
        <v>0</v>
      </c>
      <c r="CQ289" s="49">
        <f t="shared" si="2279"/>
        <v>0</v>
      </c>
      <c r="CR289" s="48">
        <v>0</v>
      </c>
      <c r="CS289" s="11">
        <v>0</v>
      </c>
      <c r="CT289" s="49">
        <f t="shared" si="2280"/>
        <v>0</v>
      </c>
      <c r="CU289" s="48">
        <v>0</v>
      </c>
      <c r="CV289" s="11">
        <v>0</v>
      </c>
      <c r="CW289" s="49">
        <f t="shared" si="2281"/>
        <v>0</v>
      </c>
      <c r="CX289" s="48">
        <v>0</v>
      </c>
      <c r="CY289" s="11">
        <v>0</v>
      </c>
      <c r="CZ289" s="49">
        <f t="shared" si="2282"/>
        <v>0</v>
      </c>
      <c r="DA289" s="48">
        <v>0</v>
      </c>
      <c r="DB289" s="11">
        <v>0</v>
      </c>
      <c r="DC289" s="49">
        <f t="shared" si="2283"/>
        <v>0</v>
      </c>
      <c r="DD289" s="48">
        <v>0</v>
      </c>
      <c r="DE289" s="11">
        <v>0</v>
      </c>
      <c r="DF289" s="49">
        <f t="shared" si="2284"/>
        <v>0</v>
      </c>
      <c r="DG289" s="48">
        <v>0</v>
      </c>
      <c r="DH289" s="11">
        <v>0</v>
      </c>
      <c r="DI289" s="49">
        <f t="shared" si="2285"/>
        <v>0</v>
      </c>
      <c r="DJ289" s="48">
        <v>0</v>
      </c>
      <c r="DK289" s="11">
        <v>0</v>
      </c>
      <c r="DL289" s="49">
        <f t="shared" si="2286"/>
        <v>0</v>
      </c>
      <c r="DM289" s="48">
        <v>0</v>
      </c>
      <c r="DN289" s="11">
        <v>0</v>
      </c>
      <c r="DO289" s="49">
        <f t="shared" si="2287"/>
        <v>0</v>
      </c>
      <c r="DP289" s="48">
        <v>0</v>
      </c>
      <c r="DQ289" s="11">
        <v>0</v>
      </c>
      <c r="DR289" s="49">
        <f t="shared" si="2288"/>
        <v>0</v>
      </c>
      <c r="DS289" s="48">
        <v>0</v>
      </c>
      <c r="DT289" s="11">
        <v>0</v>
      </c>
      <c r="DU289" s="49">
        <f t="shared" si="2289"/>
        <v>0</v>
      </c>
      <c r="DV289" s="48">
        <v>0</v>
      </c>
      <c r="DW289" s="11">
        <v>0</v>
      </c>
      <c r="DX289" s="49">
        <f t="shared" si="2290"/>
        <v>0</v>
      </c>
      <c r="DY289" s="48">
        <v>0</v>
      </c>
      <c r="DZ289" s="11">
        <v>0</v>
      </c>
      <c r="EA289" s="49">
        <f t="shared" si="2291"/>
        <v>0</v>
      </c>
      <c r="EB289" s="48">
        <v>0</v>
      </c>
      <c r="EC289" s="11">
        <v>0</v>
      </c>
      <c r="ED289" s="49">
        <f t="shared" si="2292"/>
        <v>0</v>
      </c>
      <c r="EE289" s="48">
        <v>0</v>
      </c>
      <c r="EF289" s="11">
        <v>0</v>
      </c>
      <c r="EG289" s="49">
        <f t="shared" si="2293"/>
        <v>0</v>
      </c>
      <c r="EH289" s="48">
        <v>0</v>
      </c>
      <c r="EI289" s="11">
        <v>0</v>
      </c>
      <c r="EJ289" s="49">
        <f t="shared" si="2294"/>
        <v>0</v>
      </c>
      <c r="EK289" s="48">
        <v>0</v>
      </c>
      <c r="EL289" s="11">
        <v>0</v>
      </c>
      <c r="EM289" s="49">
        <f t="shared" si="2295"/>
        <v>0</v>
      </c>
      <c r="EN289" s="48">
        <v>0</v>
      </c>
      <c r="EO289" s="11">
        <v>0</v>
      </c>
      <c r="EP289" s="49">
        <f t="shared" si="2296"/>
        <v>0</v>
      </c>
      <c r="EQ289" s="48">
        <v>0</v>
      </c>
      <c r="ER289" s="11">
        <v>0</v>
      </c>
      <c r="ES289" s="49">
        <f t="shared" si="2297"/>
        <v>0</v>
      </c>
      <c r="ET289" s="48">
        <v>0</v>
      </c>
      <c r="EU289" s="11">
        <v>0</v>
      </c>
      <c r="EV289" s="49">
        <f t="shared" si="2298"/>
        <v>0</v>
      </c>
      <c r="EW289" s="48">
        <v>0</v>
      </c>
      <c r="EX289" s="11">
        <v>0</v>
      </c>
      <c r="EY289" s="49">
        <f t="shared" si="2299"/>
        <v>0</v>
      </c>
      <c r="EZ289" s="48">
        <v>0</v>
      </c>
      <c r="FA289" s="11">
        <v>0</v>
      </c>
      <c r="FB289" s="49">
        <f t="shared" si="2300"/>
        <v>0</v>
      </c>
      <c r="FC289" s="48">
        <v>0</v>
      </c>
      <c r="FD289" s="11">
        <v>0</v>
      </c>
      <c r="FE289" s="49">
        <f t="shared" si="2301"/>
        <v>0</v>
      </c>
      <c r="FF289" s="48">
        <v>0</v>
      </c>
      <c r="FG289" s="11">
        <v>0</v>
      </c>
      <c r="FH289" s="49">
        <f t="shared" si="2302"/>
        <v>0</v>
      </c>
      <c r="FI289" s="48">
        <v>0</v>
      </c>
      <c r="FJ289" s="11">
        <v>0</v>
      </c>
      <c r="FK289" s="49">
        <f t="shared" si="2303"/>
        <v>0</v>
      </c>
      <c r="FL289" s="48">
        <v>0</v>
      </c>
      <c r="FM289" s="11">
        <v>0</v>
      </c>
      <c r="FN289" s="49">
        <f t="shared" si="2304"/>
        <v>0</v>
      </c>
      <c r="FO289" s="48">
        <v>0</v>
      </c>
      <c r="FP289" s="11">
        <v>0</v>
      </c>
      <c r="FQ289" s="49">
        <f t="shared" si="2305"/>
        <v>0</v>
      </c>
      <c r="FR289" s="48">
        <v>0</v>
      </c>
      <c r="FS289" s="11">
        <v>0</v>
      </c>
      <c r="FT289" s="49">
        <f t="shared" si="2306"/>
        <v>0</v>
      </c>
      <c r="FU289" s="48">
        <v>0</v>
      </c>
      <c r="FV289" s="11">
        <v>0</v>
      </c>
      <c r="FW289" s="49">
        <f t="shared" si="2307"/>
        <v>0</v>
      </c>
      <c r="FX289" s="48">
        <v>0</v>
      </c>
      <c r="FY289" s="11">
        <v>0</v>
      </c>
      <c r="FZ289" s="49">
        <f t="shared" si="2308"/>
        <v>0</v>
      </c>
      <c r="GA289" s="48">
        <v>0</v>
      </c>
      <c r="GB289" s="11">
        <v>0</v>
      </c>
      <c r="GC289" s="49">
        <f t="shared" si="2309"/>
        <v>0</v>
      </c>
      <c r="GD289" s="48">
        <v>0</v>
      </c>
      <c r="GE289" s="11">
        <v>0</v>
      </c>
      <c r="GF289" s="49">
        <f t="shared" si="2310"/>
        <v>0</v>
      </c>
      <c r="GG289" s="48">
        <v>0</v>
      </c>
      <c r="GH289" s="11">
        <v>0</v>
      </c>
      <c r="GI289" s="49">
        <f t="shared" si="2311"/>
        <v>0</v>
      </c>
      <c r="GJ289" s="48">
        <v>0</v>
      </c>
      <c r="GK289" s="11">
        <v>0</v>
      </c>
      <c r="GL289" s="49">
        <f t="shared" si="2312"/>
        <v>0</v>
      </c>
      <c r="GM289" s="48">
        <v>0</v>
      </c>
      <c r="GN289" s="11">
        <v>0</v>
      </c>
      <c r="GO289" s="49">
        <f t="shared" si="2313"/>
        <v>0</v>
      </c>
      <c r="GP289" s="48">
        <v>0</v>
      </c>
      <c r="GQ289" s="11">
        <v>0</v>
      </c>
      <c r="GR289" s="49">
        <f t="shared" si="2314"/>
        <v>0</v>
      </c>
      <c r="GS289" s="48">
        <v>0</v>
      </c>
      <c r="GT289" s="11">
        <v>0</v>
      </c>
      <c r="GU289" s="49">
        <f t="shared" si="2315"/>
        <v>0</v>
      </c>
      <c r="GV289" s="48">
        <v>0</v>
      </c>
      <c r="GW289" s="11">
        <v>0</v>
      </c>
      <c r="GX289" s="49">
        <f t="shared" si="2316"/>
        <v>0</v>
      </c>
      <c r="GY289" s="48">
        <v>0</v>
      </c>
      <c r="GZ289" s="11">
        <v>0</v>
      </c>
      <c r="HA289" s="49">
        <f t="shared" si="2317"/>
        <v>0</v>
      </c>
      <c r="HB289" s="48">
        <v>0</v>
      </c>
      <c r="HC289" s="11">
        <v>0</v>
      </c>
      <c r="HD289" s="49">
        <f t="shared" si="2318"/>
        <v>0</v>
      </c>
      <c r="HE289" s="48">
        <v>0</v>
      </c>
      <c r="HF289" s="11">
        <v>0</v>
      </c>
      <c r="HG289" s="49">
        <f t="shared" si="2319"/>
        <v>0</v>
      </c>
      <c r="HH289" s="48">
        <v>0</v>
      </c>
      <c r="HI289" s="11">
        <v>0</v>
      </c>
      <c r="HJ289" s="49">
        <f t="shared" si="2320"/>
        <v>0</v>
      </c>
      <c r="HK289" s="48">
        <v>0</v>
      </c>
      <c r="HL289" s="11">
        <v>0</v>
      </c>
      <c r="HM289" s="49">
        <f t="shared" si="2321"/>
        <v>0</v>
      </c>
      <c r="HN289" s="48">
        <v>0</v>
      </c>
      <c r="HO289" s="11">
        <v>0</v>
      </c>
      <c r="HP289" s="49">
        <f t="shared" si="2322"/>
        <v>0</v>
      </c>
      <c r="HQ289" s="48">
        <v>0</v>
      </c>
      <c r="HR289" s="11">
        <v>0</v>
      </c>
      <c r="HS289" s="49">
        <f t="shared" si="2323"/>
        <v>0</v>
      </c>
      <c r="HT289" s="48">
        <v>0</v>
      </c>
      <c r="HU289" s="11">
        <v>0</v>
      </c>
      <c r="HV289" s="49">
        <f t="shared" si="2324"/>
        <v>0</v>
      </c>
      <c r="HW289" s="48">
        <v>0</v>
      </c>
      <c r="HX289" s="11">
        <v>0</v>
      </c>
      <c r="HY289" s="49">
        <f t="shared" si="2325"/>
        <v>0</v>
      </c>
      <c r="HZ289" s="48">
        <v>0</v>
      </c>
      <c r="IA289" s="11">
        <v>0</v>
      </c>
      <c r="IB289" s="49">
        <f t="shared" si="2326"/>
        <v>0</v>
      </c>
      <c r="IC289" s="48">
        <v>0</v>
      </c>
      <c r="ID289" s="11">
        <v>0</v>
      </c>
      <c r="IE289" s="49">
        <f t="shared" si="2327"/>
        <v>0</v>
      </c>
      <c r="IF289" s="48">
        <v>0</v>
      </c>
      <c r="IG289" s="11">
        <v>0</v>
      </c>
      <c r="IH289" s="49">
        <f t="shared" si="2328"/>
        <v>0</v>
      </c>
      <c r="II289" s="48">
        <v>0</v>
      </c>
      <c r="IJ289" s="11">
        <v>0</v>
      </c>
      <c r="IK289" s="49">
        <f t="shared" si="2329"/>
        <v>0</v>
      </c>
      <c r="IL289" s="48">
        <v>0</v>
      </c>
      <c r="IM289" s="11">
        <v>0</v>
      </c>
      <c r="IN289" s="49">
        <f t="shared" si="2330"/>
        <v>0</v>
      </c>
      <c r="IO289" s="48">
        <v>0</v>
      </c>
      <c r="IP289" s="11">
        <v>0</v>
      </c>
      <c r="IQ289" s="49">
        <f t="shared" si="2331"/>
        <v>0</v>
      </c>
      <c r="IR289" s="48">
        <v>0</v>
      </c>
      <c r="IS289" s="11">
        <v>0</v>
      </c>
      <c r="IT289" s="49">
        <f t="shared" si="2332"/>
        <v>0</v>
      </c>
      <c r="IU289" s="10">
        <f t="shared" si="2334"/>
        <v>0</v>
      </c>
      <c r="IV289" s="15">
        <f t="shared" si="2335"/>
        <v>0</v>
      </c>
    </row>
    <row r="290" spans="1:256" x14ac:dyDescent="0.3">
      <c r="A290" s="64">
        <v>2025</v>
      </c>
      <c r="B290" s="65" t="s">
        <v>16</v>
      </c>
      <c r="C290" s="48">
        <v>0</v>
      </c>
      <c r="D290" s="11">
        <v>0</v>
      </c>
      <c r="E290" s="49">
        <f t="shared" si="2336"/>
        <v>0</v>
      </c>
      <c r="F290" s="48">
        <v>0</v>
      </c>
      <c r="G290" s="11">
        <v>0</v>
      </c>
      <c r="H290" s="49">
        <f t="shared" si="2250"/>
        <v>0</v>
      </c>
      <c r="I290" s="48">
        <v>0</v>
      </c>
      <c r="J290" s="11">
        <v>0</v>
      </c>
      <c r="K290" s="49">
        <f t="shared" si="2251"/>
        <v>0</v>
      </c>
      <c r="L290" s="48">
        <v>0</v>
      </c>
      <c r="M290" s="11">
        <v>0</v>
      </c>
      <c r="N290" s="49">
        <f t="shared" si="2252"/>
        <v>0</v>
      </c>
      <c r="O290" s="48">
        <v>0</v>
      </c>
      <c r="P290" s="11">
        <v>0</v>
      </c>
      <c r="Q290" s="49">
        <f t="shared" si="2253"/>
        <v>0</v>
      </c>
      <c r="R290" s="48">
        <v>0</v>
      </c>
      <c r="S290" s="11">
        <v>0</v>
      </c>
      <c r="T290" s="49">
        <f t="shared" si="2254"/>
        <v>0</v>
      </c>
      <c r="U290" s="48">
        <v>0</v>
      </c>
      <c r="V290" s="11">
        <v>0</v>
      </c>
      <c r="W290" s="49">
        <f t="shared" si="2255"/>
        <v>0</v>
      </c>
      <c r="X290" s="48">
        <v>0</v>
      </c>
      <c r="Y290" s="11">
        <v>0</v>
      </c>
      <c r="Z290" s="49">
        <f t="shared" si="2256"/>
        <v>0</v>
      </c>
      <c r="AA290" s="48">
        <v>0</v>
      </c>
      <c r="AB290" s="11">
        <v>0</v>
      </c>
      <c r="AC290" s="49">
        <f t="shared" si="2257"/>
        <v>0</v>
      </c>
      <c r="AD290" s="48">
        <v>0</v>
      </c>
      <c r="AE290" s="11">
        <v>0</v>
      </c>
      <c r="AF290" s="49">
        <f t="shared" si="2258"/>
        <v>0</v>
      </c>
      <c r="AG290" s="48">
        <v>0</v>
      </c>
      <c r="AH290" s="11">
        <v>0</v>
      </c>
      <c r="AI290" s="49">
        <f t="shared" si="2259"/>
        <v>0</v>
      </c>
      <c r="AJ290" s="48">
        <v>0</v>
      </c>
      <c r="AK290" s="11">
        <v>0</v>
      </c>
      <c r="AL290" s="49">
        <f t="shared" si="2260"/>
        <v>0</v>
      </c>
      <c r="AM290" s="48">
        <v>0</v>
      </c>
      <c r="AN290" s="11">
        <v>0</v>
      </c>
      <c r="AO290" s="49">
        <f t="shared" si="2261"/>
        <v>0</v>
      </c>
      <c r="AP290" s="48">
        <v>0</v>
      </c>
      <c r="AQ290" s="11">
        <v>0</v>
      </c>
      <c r="AR290" s="49">
        <f t="shared" si="2262"/>
        <v>0</v>
      </c>
      <c r="AS290" s="48">
        <v>0</v>
      </c>
      <c r="AT290" s="11">
        <v>0</v>
      </c>
      <c r="AU290" s="49">
        <f t="shared" si="2263"/>
        <v>0</v>
      </c>
      <c r="AV290" s="48">
        <v>0</v>
      </c>
      <c r="AW290" s="11">
        <v>0</v>
      </c>
      <c r="AX290" s="49">
        <f t="shared" si="2264"/>
        <v>0</v>
      </c>
      <c r="AY290" s="48">
        <v>0</v>
      </c>
      <c r="AZ290" s="11">
        <v>0</v>
      </c>
      <c r="BA290" s="49">
        <f t="shared" si="2265"/>
        <v>0</v>
      </c>
      <c r="BB290" s="48">
        <v>0</v>
      </c>
      <c r="BC290" s="11">
        <v>0</v>
      </c>
      <c r="BD290" s="49">
        <f t="shared" si="2266"/>
        <v>0</v>
      </c>
      <c r="BE290" s="48">
        <v>0</v>
      </c>
      <c r="BF290" s="11">
        <v>0</v>
      </c>
      <c r="BG290" s="49">
        <f t="shared" si="2267"/>
        <v>0</v>
      </c>
      <c r="BH290" s="48">
        <v>0</v>
      </c>
      <c r="BI290" s="11">
        <v>0</v>
      </c>
      <c r="BJ290" s="49">
        <f t="shared" si="2268"/>
        <v>0</v>
      </c>
      <c r="BK290" s="48">
        <v>0</v>
      </c>
      <c r="BL290" s="11">
        <v>0</v>
      </c>
      <c r="BM290" s="49">
        <f t="shared" si="2269"/>
        <v>0</v>
      </c>
      <c r="BN290" s="48">
        <v>0</v>
      </c>
      <c r="BO290" s="11">
        <v>0</v>
      </c>
      <c r="BP290" s="49">
        <f t="shared" si="2270"/>
        <v>0</v>
      </c>
      <c r="BQ290" s="48">
        <v>0</v>
      </c>
      <c r="BR290" s="11">
        <v>0</v>
      </c>
      <c r="BS290" s="49">
        <f t="shared" si="2271"/>
        <v>0</v>
      </c>
      <c r="BT290" s="48">
        <v>0</v>
      </c>
      <c r="BU290" s="11">
        <v>0</v>
      </c>
      <c r="BV290" s="49">
        <f t="shared" si="2272"/>
        <v>0</v>
      </c>
      <c r="BW290" s="48">
        <v>0</v>
      </c>
      <c r="BX290" s="11">
        <v>0</v>
      </c>
      <c r="BY290" s="49">
        <f t="shared" si="2273"/>
        <v>0</v>
      </c>
      <c r="BZ290" s="48">
        <v>0</v>
      </c>
      <c r="CA290" s="11">
        <v>0</v>
      </c>
      <c r="CB290" s="49">
        <f t="shared" si="2274"/>
        <v>0</v>
      </c>
      <c r="CC290" s="48">
        <v>0</v>
      </c>
      <c r="CD290" s="11">
        <v>0</v>
      </c>
      <c r="CE290" s="49">
        <f t="shared" si="2275"/>
        <v>0</v>
      </c>
      <c r="CF290" s="48">
        <v>0</v>
      </c>
      <c r="CG290" s="11">
        <v>0</v>
      </c>
      <c r="CH290" s="49">
        <f t="shared" si="2276"/>
        <v>0</v>
      </c>
      <c r="CI290" s="48">
        <v>0</v>
      </c>
      <c r="CJ290" s="11">
        <v>0</v>
      </c>
      <c r="CK290" s="49">
        <f t="shared" si="2277"/>
        <v>0</v>
      </c>
      <c r="CL290" s="48">
        <v>0</v>
      </c>
      <c r="CM290" s="11">
        <v>0</v>
      </c>
      <c r="CN290" s="49">
        <f t="shared" si="2278"/>
        <v>0</v>
      </c>
      <c r="CO290" s="48">
        <v>0</v>
      </c>
      <c r="CP290" s="11">
        <v>0</v>
      </c>
      <c r="CQ290" s="49">
        <f t="shared" si="2279"/>
        <v>0</v>
      </c>
      <c r="CR290" s="48">
        <v>0</v>
      </c>
      <c r="CS290" s="11">
        <v>0</v>
      </c>
      <c r="CT290" s="49">
        <f t="shared" si="2280"/>
        <v>0</v>
      </c>
      <c r="CU290" s="48">
        <v>0</v>
      </c>
      <c r="CV290" s="11">
        <v>0</v>
      </c>
      <c r="CW290" s="49">
        <f t="shared" si="2281"/>
        <v>0</v>
      </c>
      <c r="CX290" s="48">
        <v>0</v>
      </c>
      <c r="CY290" s="11">
        <v>0</v>
      </c>
      <c r="CZ290" s="49">
        <f t="shared" si="2282"/>
        <v>0</v>
      </c>
      <c r="DA290" s="48">
        <v>0</v>
      </c>
      <c r="DB290" s="11">
        <v>0</v>
      </c>
      <c r="DC290" s="49">
        <f t="shared" si="2283"/>
        <v>0</v>
      </c>
      <c r="DD290" s="48">
        <v>0</v>
      </c>
      <c r="DE290" s="11">
        <v>0</v>
      </c>
      <c r="DF290" s="49">
        <f t="shared" si="2284"/>
        <v>0</v>
      </c>
      <c r="DG290" s="48">
        <v>0</v>
      </c>
      <c r="DH290" s="11">
        <v>0</v>
      </c>
      <c r="DI290" s="49">
        <f t="shared" si="2285"/>
        <v>0</v>
      </c>
      <c r="DJ290" s="48">
        <v>0</v>
      </c>
      <c r="DK290" s="11">
        <v>0</v>
      </c>
      <c r="DL290" s="49">
        <f t="shared" si="2286"/>
        <v>0</v>
      </c>
      <c r="DM290" s="48">
        <v>0</v>
      </c>
      <c r="DN290" s="11">
        <v>0</v>
      </c>
      <c r="DO290" s="49">
        <f t="shared" si="2287"/>
        <v>0</v>
      </c>
      <c r="DP290" s="48">
        <v>0</v>
      </c>
      <c r="DQ290" s="11">
        <v>0</v>
      </c>
      <c r="DR290" s="49">
        <f t="shared" si="2288"/>
        <v>0</v>
      </c>
      <c r="DS290" s="48">
        <v>0</v>
      </c>
      <c r="DT290" s="11">
        <v>0</v>
      </c>
      <c r="DU290" s="49">
        <f t="shared" si="2289"/>
        <v>0</v>
      </c>
      <c r="DV290" s="48">
        <v>0</v>
      </c>
      <c r="DW290" s="11">
        <v>0</v>
      </c>
      <c r="DX290" s="49">
        <f t="shared" si="2290"/>
        <v>0</v>
      </c>
      <c r="DY290" s="48">
        <v>0</v>
      </c>
      <c r="DZ290" s="11">
        <v>0</v>
      </c>
      <c r="EA290" s="49">
        <f t="shared" si="2291"/>
        <v>0</v>
      </c>
      <c r="EB290" s="48">
        <v>0</v>
      </c>
      <c r="EC290" s="11">
        <v>0</v>
      </c>
      <c r="ED290" s="49">
        <f t="shared" si="2292"/>
        <v>0</v>
      </c>
      <c r="EE290" s="48">
        <v>0</v>
      </c>
      <c r="EF290" s="11">
        <v>0</v>
      </c>
      <c r="EG290" s="49">
        <f t="shared" si="2293"/>
        <v>0</v>
      </c>
      <c r="EH290" s="48">
        <v>0</v>
      </c>
      <c r="EI290" s="11">
        <v>0</v>
      </c>
      <c r="EJ290" s="49">
        <f t="shared" si="2294"/>
        <v>0</v>
      </c>
      <c r="EK290" s="48">
        <v>0</v>
      </c>
      <c r="EL290" s="11">
        <v>0</v>
      </c>
      <c r="EM290" s="49">
        <f t="shared" si="2295"/>
        <v>0</v>
      </c>
      <c r="EN290" s="48">
        <v>0</v>
      </c>
      <c r="EO290" s="11">
        <v>0</v>
      </c>
      <c r="EP290" s="49">
        <f t="shared" si="2296"/>
        <v>0</v>
      </c>
      <c r="EQ290" s="48">
        <v>0</v>
      </c>
      <c r="ER290" s="11">
        <v>0</v>
      </c>
      <c r="ES290" s="49">
        <f t="shared" si="2297"/>
        <v>0</v>
      </c>
      <c r="ET290" s="48">
        <v>0</v>
      </c>
      <c r="EU290" s="11">
        <v>0</v>
      </c>
      <c r="EV290" s="49">
        <f t="shared" si="2298"/>
        <v>0</v>
      </c>
      <c r="EW290" s="48">
        <v>0</v>
      </c>
      <c r="EX290" s="11">
        <v>0</v>
      </c>
      <c r="EY290" s="49">
        <f t="shared" si="2299"/>
        <v>0</v>
      </c>
      <c r="EZ290" s="48">
        <v>0</v>
      </c>
      <c r="FA290" s="11">
        <v>0</v>
      </c>
      <c r="FB290" s="49">
        <f t="shared" si="2300"/>
        <v>0</v>
      </c>
      <c r="FC290" s="48">
        <v>0</v>
      </c>
      <c r="FD290" s="11">
        <v>0</v>
      </c>
      <c r="FE290" s="49">
        <f t="shared" si="2301"/>
        <v>0</v>
      </c>
      <c r="FF290" s="48">
        <v>0</v>
      </c>
      <c r="FG290" s="11">
        <v>0</v>
      </c>
      <c r="FH290" s="49">
        <f t="shared" si="2302"/>
        <v>0</v>
      </c>
      <c r="FI290" s="48">
        <v>0</v>
      </c>
      <c r="FJ290" s="11">
        <v>0</v>
      </c>
      <c r="FK290" s="49">
        <f t="shared" si="2303"/>
        <v>0</v>
      </c>
      <c r="FL290" s="48">
        <v>0</v>
      </c>
      <c r="FM290" s="11">
        <v>0</v>
      </c>
      <c r="FN290" s="49">
        <f t="shared" si="2304"/>
        <v>0</v>
      </c>
      <c r="FO290" s="48">
        <v>0</v>
      </c>
      <c r="FP290" s="11">
        <v>0</v>
      </c>
      <c r="FQ290" s="49">
        <f t="shared" si="2305"/>
        <v>0</v>
      </c>
      <c r="FR290" s="48">
        <v>0</v>
      </c>
      <c r="FS290" s="11">
        <v>0</v>
      </c>
      <c r="FT290" s="49">
        <f t="shared" si="2306"/>
        <v>0</v>
      </c>
      <c r="FU290" s="48">
        <v>0</v>
      </c>
      <c r="FV290" s="11">
        <v>0</v>
      </c>
      <c r="FW290" s="49">
        <f t="shared" si="2307"/>
        <v>0</v>
      </c>
      <c r="FX290" s="48">
        <v>0</v>
      </c>
      <c r="FY290" s="11">
        <v>0</v>
      </c>
      <c r="FZ290" s="49">
        <f t="shared" si="2308"/>
        <v>0</v>
      </c>
      <c r="GA290" s="48">
        <v>0</v>
      </c>
      <c r="GB290" s="11">
        <v>0</v>
      </c>
      <c r="GC290" s="49">
        <f t="shared" si="2309"/>
        <v>0</v>
      </c>
      <c r="GD290" s="48">
        <v>0</v>
      </c>
      <c r="GE290" s="11">
        <v>0</v>
      </c>
      <c r="GF290" s="49">
        <f t="shared" si="2310"/>
        <v>0</v>
      </c>
      <c r="GG290" s="48">
        <v>0</v>
      </c>
      <c r="GH290" s="11">
        <v>0</v>
      </c>
      <c r="GI290" s="49">
        <f t="shared" si="2311"/>
        <v>0</v>
      </c>
      <c r="GJ290" s="48">
        <v>0</v>
      </c>
      <c r="GK290" s="11">
        <v>0</v>
      </c>
      <c r="GL290" s="49">
        <f t="shared" si="2312"/>
        <v>0</v>
      </c>
      <c r="GM290" s="48">
        <v>0</v>
      </c>
      <c r="GN290" s="11">
        <v>0</v>
      </c>
      <c r="GO290" s="49">
        <f t="shared" si="2313"/>
        <v>0</v>
      </c>
      <c r="GP290" s="48">
        <v>0</v>
      </c>
      <c r="GQ290" s="11">
        <v>0</v>
      </c>
      <c r="GR290" s="49">
        <f t="shared" si="2314"/>
        <v>0</v>
      </c>
      <c r="GS290" s="48">
        <v>0</v>
      </c>
      <c r="GT290" s="11">
        <v>0</v>
      </c>
      <c r="GU290" s="49">
        <f t="shared" si="2315"/>
        <v>0</v>
      </c>
      <c r="GV290" s="48">
        <v>0</v>
      </c>
      <c r="GW290" s="11">
        <v>0</v>
      </c>
      <c r="GX290" s="49">
        <f t="shared" si="2316"/>
        <v>0</v>
      </c>
      <c r="GY290" s="48">
        <v>0</v>
      </c>
      <c r="GZ290" s="11">
        <v>0</v>
      </c>
      <c r="HA290" s="49">
        <f t="shared" si="2317"/>
        <v>0</v>
      </c>
      <c r="HB290" s="48">
        <v>0</v>
      </c>
      <c r="HC290" s="11">
        <v>0</v>
      </c>
      <c r="HD290" s="49">
        <f t="shared" si="2318"/>
        <v>0</v>
      </c>
      <c r="HE290" s="48">
        <v>0</v>
      </c>
      <c r="HF290" s="11">
        <v>0</v>
      </c>
      <c r="HG290" s="49">
        <f t="shared" si="2319"/>
        <v>0</v>
      </c>
      <c r="HH290" s="48">
        <v>0</v>
      </c>
      <c r="HI290" s="11">
        <v>0</v>
      </c>
      <c r="HJ290" s="49">
        <f t="shared" si="2320"/>
        <v>0</v>
      </c>
      <c r="HK290" s="48">
        <v>0</v>
      </c>
      <c r="HL290" s="11">
        <v>0</v>
      </c>
      <c r="HM290" s="49">
        <f t="shared" si="2321"/>
        <v>0</v>
      </c>
      <c r="HN290" s="48">
        <v>0</v>
      </c>
      <c r="HO290" s="11">
        <v>0</v>
      </c>
      <c r="HP290" s="49">
        <f t="shared" si="2322"/>
        <v>0</v>
      </c>
      <c r="HQ290" s="48">
        <v>0</v>
      </c>
      <c r="HR290" s="11">
        <v>0</v>
      </c>
      <c r="HS290" s="49">
        <f t="shared" si="2323"/>
        <v>0</v>
      </c>
      <c r="HT290" s="48">
        <v>0</v>
      </c>
      <c r="HU290" s="11">
        <v>0</v>
      </c>
      <c r="HV290" s="49">
        <f t="shared" si="2324"/>
        <v>0</v>
      </c>
      <c r="HW290" s="48">
        <v>0</v>
      </c>
      <c r="HX290" s="11">
        <v>0</v>
      </c>
      <c r="HY290" s="49">
        <f t="shared" si="2325"/>
        <v>0</v>
      </c>
      <c r="HZ290" s="48">
        <v>0</v>
      </c>
      <c r="IA290" s="11">
        <v>0</v>
      </c>
      <c r="IB290" s="49">
        <f t="shared" si="2326"/>
        <v>0</v>
      </c>
      <c r="IC290" s="48">
        <v>0</v>
      </c>
      <c r="ID290" s="11">
        <v>0</v>
      </c>
      <c r="IE290" s="49">
        <f t="shared" si="2327"/>
        <v>0</v>
      </c>
      <c r="IF290" s="48">
        <v>0</v>
      </c>
      <c r="IG290" s="11">
        <v>0</v>
      </c>
      <c r="IH290" s="49">
        <f t="shared" si="2328"/>
        <v>0</v>
      </c>
      <c r="II290" s="48">
        <v>0</v>
      </c>
      <c r="IJ290" s="11">
        <v>0</v>
      </c>
      <c r="IK290" s="49">
        <f t="shared" si="2329"/>
        <v>0</v>
      </c>
      <c r="IL290" s="48">
        <v>0</v>
      </c>
      <c r="IM290" s="11">
        <v>0</v>
      </c>
      <c r="IN290" s="49">
        <f t="shared" si="2330"/>
        <v>0</v>
      </c>
      <c r="IO290" s="48">
        <v>0</v>
      </c>
      <c r="IP290" s="11">
        <v>0</v>
      </c>
      <c r="IQ290" s="49">
        <f t="shared" si="2331"/>
        <v>0</v>
      </c>
      <c r="IR290" s="48">
        <v>0</v>
      </c>
      <c r="IS290" s="11">
        <v>0</v>
      </c>
      <c r="IT290" s="49">
        <f t="shared" si="2332"/>
        <v>0</v>
      </c>
      <c r="IU290" s="10">
        <f t="shared" si="2334"/>
        <v>0</v>
      </c>
      <c r="IV290" s="15">
        <f t="shared" si="2335"/>
        <v>0</v>
      </c>
    </row>
    <row r="291" spans="1:256" ht="15" thickBot="1" x14ac:dyDescent="0.35">
      <c r="A291" s="76"/>
      <c r="B291" s="67" t="s">
        <v>17</v>
      </c>
      <c r="C291" s="50">
        <f t="shared" ref="C291:D291" si="2337">SUM(C279:C290)</f>
        <v>0</v>
      </c>
      <c r="D291" s="31">
        <f t="shared" si="2337"/>
        <v>0</v>
      </c>
      <c r="E291" s="51"/>
      <c r="F291" s="50">
        <f t="shared" ref="F291:G291" si="2338">SUM(F279:F290)</f>
        <v>0</v>
      </c>
      <c r="G291" s="31">
        <f t="shared" si="2338"/>
        <v>0</v>
      </c>
      <c r="H291" s="51"/>
      <c r="I291" s="50">
        <f t="shared" ref="I291:J291" si="2339">SUM(I279:I290)</f>
        <v>0</v>
      </c>
      <c r="J291" s="31">
        <f t="shared" si="2339"/>
        <v>0</v>
      </c>
      <c r="K291" s="51"/>
      <c r="L291" s="50">
        <f t="shared" ref="L291:M291" si="2340">SUM(L279:L290)</f>
        <v>0.69534000000000007</v>
      </c>
      <c r="M291" s="31">
        <f t="shared" si="2340"/>
        <v>273.77999999999997</v>
      </c>
      <c r="N291" s="51"/>
      <c r="O291" s="50">
        <f t="shared" ref="O291:P291" si="2341">SUM(O279:O290)</f>
        <v>8.8756800000000009</v>
      </c>
      <c r="P291" s="31">
        <f t="shared" si="2341"/>
        <v>49.521000000000001</v>
      </c>
      <c r="Q291" s="51"/>
      <c r="R291" s="50">
        <f t="shared" ref="R291:S291" si="2342">SUM(R279:R290)</f>
        <v>31.679100000000002</v>
      </c>
      <c r="S291" s="31">
        <f t="shared" si="2342"/>
        <v>2227.0519999999997</v>
      </c>
      <c r="T291" s="51"/>
      <c r="U291" s="50">
        <f t="shared" ref="U291:V291" si="2343">SUM(U279:U290)</f>
        <v>2.65</v>
      </c>
      <c r="V291" s="31">
        <f t="shared" si="2343"/>
        <v>17.957000000000001</v>
      </c>
      <c r="W291" s="51"/>
      <c r="X291" s="50">
        <f t="shared" ref="X291:Y291" si="2344">SUM(X279:X290)</f>
        <v>2.7943699999999998</v>
      </c>
      <c r="Y291" s="31">
        <f t="shared" si="2344"/>
        <v>414.30099999999999</v>
      </c>
      <c r="Z291" s="51"/>
      <c r="AA291" s="50">
        <f t="shared" ref="AA291:AB291" si="2345">SUM(AA279:AA290)</f>
        <v>0</v>
      </c>
      <c r="AB291" s="31">
        <f t="shared" si="2345"/>
        <v>0</v>
      </c>
      <c r="AC291" s="51"/>
      <c r="AD291" s="50">
        <f t="shared" ref="AD291:AE291" si="2346">SUM(AD279:AD290)</f>
        <v>0</v>
      </c>
      <c r="AE291" s="31">
        <f t="shared" si="2346"/>
        <v>0</v>
      </c>
      <c r="AF291" s="51"/>
      <c r="AG291" s="50">
        <f t="shared" ref="AG291:AH291" si="2347">SUM(AG279:AG290)</f>
        <v>0</v>
      </c>
      <c r="AH291" s="31">
        <f t="shared" si="2347"/>
        <v>0</v>
      </c>
      <c r="AI291" s="51"/>
      <c r="AJ291" s="50">
        <f t="shared" ref="AJ291:AK291" si="2348">SUM(AJ279:AJ290)</f>
        <v>0</v>
      </c>
      <c r="AK291" s="31">
        <f t="shared" si="2348"/>
        <v>0</v>
      </c>
      <c r="AL291" s="51"/>
      <c r="AM291" s="50">
        <f t="shared" ref="AM291:AN291" si="2349">SUM(AM279:AM290)</f>
        <v>2.1958000000000002</v>
      </c>
      <c r="AN291" s="31">
        <f t="shared" si="2349"/>
        <v>368.93399999999997</v>
      </c>
      <c r="AO291" s="51"/>
      <c r="AP291" s="50">
        <f t="shared" ref="AP291:AQ291" si="2350">SUM(AP279:AP290)</f>
        <v>0.72</v>
      </c>
      <c r="AQ291" s="31">
        <f t="shared" si="2350"/>
        <v>4.9499999999999993</v>
      </c>
      <c r="AR291" s="51"/>
      <c r="AS291" s="50">
        <f t="shared" ref="AS291:AT291" si="2351">SUM(AS279:AS290)</f>
        <v>0</v>
      </c>
      <c r="AT291" s="31">
        <f t="shared" si="2351"/>
        <v>0</v>
      </c>
      <c r="AU291" s="51"/>
      <c r="AV291" s="50">
        <f t="shared" ref="AV291:AW291" si="2352">SUM(AV279:AV290)</f>
        <v>0</v>
      </c>
      <c r="AW291" s="31">
        <f t="shared" si="2352"/>
        <v>0</v>
      </c>
      <c r="AX291" s="51"/>
      <c r="AY291" s="50">
        <f t="shared" ref="AY291:AZ291" si="2353">SUM(AY279:AY290)</f>
        <v>237.59640000000002</v>
      </c>
      <c r="AZ291" s="31">
        <f t="shared" si="2353"/>
        <v>29773.45</v>
      </c>
      <c r="BA291" s="51"/>
      <c r="BB291" s="50">
        <f t="shared" ref="BB291:BC291" si="2354">SUM(BB279:BB290)</f>
        <v>0</v>
      </c>
      <c r="BC291" s="31">
        <f t="shared" si="2354"/>
        <v>0</v>
      </c>
      <c r="BD291" s="51"/>
      <c r="BE291" s="50">
        <f t="shared" ref="BE291:BF291" si="2355">SUM(BE279:BE290)</f>
        <v>71.035119999999992</v>
      </c>
      <c r="BF291" s="31">
        <f t="shared" si="2355"/>
        <v>14341.038</v>
      </c>
      <c r="BG291" s="51"/>
      <c r="BH291" s="50">
        <f t="shared" ref="BH291:BI291" si="2356">SUM(BH279:BH290)</f>
        <v>0</v>
      </c>
      <c r="BI291" s="31">
        <f t="shared" si="2356"/>
        <v>0</v>
      </c>
      <c r="BJ291" s="51"/>
      <c r="BK291" s="50">
        <f t="shared" ref="BK291:BL291" si="2357">SUM(BK279:BK290)</f>
        <v>115.70893000000001</v>
      </c>
      <c r="BL291" s="31">
        <f t="shared" si="2357"/>
        <v>12727.322</v>
      </c>
      <c r="BM291" s="51"/>
      <c r="BN291" s="50">
        <f t="shared" ref="BN291:BO291" si="2358">SUM(BN279:BN290)</f>
        <v>0</v>
      </c>
      <c r="BO291" s="31">
        <f t="shared" si="2358"/>
        <v>0</v>
      </c>
      <c r="BP291" s="51"/>
      <c r="BQ291" s="50">
        <f t="shared" ref="BQ291:BR291" si="2359">SUM(BQ279:BQ290)</f>
        <v>167.08210000000003</v>
      </c>
      <c r="BR291" s="31">
        <f t="shared" si="2359"/>
        <v>11888.436000000002</v>
      </c>
      <c r="BS291" s="51"/>
      <c r="BT291" s="50">
        <f t="shared" ref="BT291:BU291" si="2360">SUM(BT279:BT290)</f>
        <v>0</v>
      </c>
      <c r="BU291" s="31">
        <f t="shared" si="2360"/>
        <v>0</v>
      </c>
      <c r="BV291" s="51"/>
      <c r="BW291" s="50">
        <f t="shared" ref="BW291:BX291" si="2361">SUM(BW279:BW290)</f>
        <v>0</v>
      </c>
      <c r="BX291" s="31">
        <f t="shared" si="2361"/>
        <v>0</v>
      </c>
      <c r="BY291" s="51"/>
      <c r="BZ291" s="50">
        <f t="shared" ref="BZ291:CA291" si="2362">SUM(BZ279:BZ290)</f>
        <v>0</v>
      </c>
      <c r="CA291" s="31">
        <f t="shared" si="2362"/>
        <v>0</v>
      </c>
      <c r="CB291" s="51"/>
      <c r="CC291" s="50">
        <f t="shared" ref="CC291:CD291" si="2363">SUM(CC279:CC290)</f>
        <v>0</v>
      </c>
      <c r="CD291" s="31">
        <f t="shared" si="2363"/>
        <v>0</v>
      </c>
      <c r="CE291" s="51"/>
      <c r="CF291" s="50">
        <f t="shared" ref="CF291:CG291" si="2364">SUM(CF279:CF290)</f>
        <v>0.5325899999999999</v>
      </c>
      <c r="CG291" s="31">
        <f t="shared" si="2364"/>
        <v>300.32900000000001</v>
      </c>
      <c r="CH291" s="51"/>
      <c r="CI291" s="50">
        <f t="shared" ref="CI291:CJ291" si="2365">SUM(CI279:CI290)</f>
        <v>7.5743200000000002</v>
      </c>
      <c r="CJ291" s="31">
        <f t="shared" si="2365"/>
        <v>608.37900000000002</v>
      </c>
      <c r="CK291" s="51"/>
      <c r="CL291" s="50">
        <f t="shared" ref="CL291:CM291" si="2366">SUM(CL279:CL290)</f>
        <v>0</v>
      </c>
      <c r="CM291" s="31">
        <f t="shared" si="2366"/>
        <v>0</v>
      </c>
      <c r="CN291" s="51"/>
      <c r="CO291" s="50">
        <f t="shared" ref="CO291:CP291" si="2367">SUM(CO279:CO290)</f>
        <v>0</v>
      </c>
      <c r="CP291" s="31">
        <f t="shared" si="2367"/>
        <v>0</v>
      </c>
      <c r="CQ291" s="51"/>
      <c r="CR291" s="50">
        <f t="shared" ref="CR291:CS291" si="2368">SUM(CR279:CR290)</f>
        <v>0</v>
      </c>
      <c r="CS291" s="31">
        <f t="shared" si="2368"/>
        <v>0</v>
      </c>
      <c r="CT291" s="51"/>
      <c r="CU291" s="50">
        <f t="shared" ref="CU291:CV291" si="2369">SUM(CU279:CU290)</f>
        <v>40.1233</v>
      </c>
      <c r="CV291" s="31">
        <f t="shared" si="2369"/>
        <v>5688.0450000000001</v>
      </c>
      <c r="CW291" s="51"/>
      <c r="CX291" s="50">
        <f t="shared" ref="CX291:CY291" si="2370">SUM(CX279:CX290)</f>
        <v>0</v>
      </c>
      <c r="CY291" s="31">
        <f t="shared" si="2370"/>
        <v>0</v>
      </c>
      <c r="CZ291" s="51"/>
      <c r="DA291" s="50">
        <f t="shared" ref="DA291:DB291" si="2371">SUM(DA279:DA290)</f>
        <v>0</v>
      </c>
      <c r="DB291" s="31">
        <f t="shared" si="2371"/>
        <v>0</v>
      </c>
      <c r="DC291" s="51"/>
      <c r="DD291" s="50">
        <f t="shared" ref="DD291:DE291" si="2372">SUM(DD279:DD290)</f>
        <v>0</v>
      </c>
      <c r="DE291" s="31">
        <f t="shared" si="2372"/>
        <v>0</v>
      </c>
      <c r="DF291" s="51"/>
      <c r="DG291" s="50">
        <f t="shared" ref="DG291:DH291" si="2373">SUM(DG279:DG290)</f>
        <v>0</v>
      </c>
      <c r="DH291" s="31">
        <f t="shared" si="2373"/>
        <v>0</v>
      </c>
      <c r="DI291" s="51"/>
      <c r="DJ291" s="50">
        <f t="shared" ref="DJ291:DK291" si="2374">SUM(DJ279:DJ290)</f>
        <v>0</v>
      </c>
      <c r="DK291" s="31">
        <f t="shared" si="2374"/>
        <v>0</v>
      </c>
      <c r="DL291" s="51"/>
      <c r="DM291" s="50">
        <f t="shared" ref="DM291:DN291" si="2375">SUM(DM279:DM290)</f>
        <v>0</v>
      </c>
      <c r="DN291" s="31">
        <f t="shared" si="2375"/>
        <v>0</v>
      </c>
      <c r="DO291" s="51"/>
      <c r="DP291" s="50">
        <f t="shared" ref="DP291:DQ291" si="2376">SUM(DP279:DP290)</f>
        <v>0</v>
      </c>
      <c r="DQ291" s="31">
        <f t="shared" si="2376"/>
        <v>0</v>
      </c>
      <c r="DR291" s="51"/>
      <c r="DS291" s="50">
        <f t="shared" ref="DS291:DT291" si="2377">SUM(DS279:DS290)</f>
        <v>0.40600000000000003</v>
      </c>
      <c r="DT291" s="31">
        <f t="shared" si="2377"/>
        <v>0.90800000000000003</v>
      </c>
      <c r="DU291" s="51"/>
      <c r="DV291" s="50">
        <f t="shared" ref="DV291:DW291" si="2378">SUM(DV279:DV290)</f>
        <v>43</v>
      </c>
      <c r="DW291" s="31">
        <f t="shared" si="2378"/>
        <v>3439.7659999999996</v>
      </c>
      <c r="DX291" s="51"/>
      <c r="DY291" s="50">
        <f t="shared" ref="DY291:DZ291" si="2379">SUM(DY279:DY290)</f>
        <v>0</v>
      </c>
      <c r="DZ291" s="31">
        <f t="shared" si="2379"/>
        <v>0</v>
      </c>
      <c r="EA291" s="51"/>
      <c r="EB291" s="50">
        <f t="shared" ref="EB291:EC291" si="2380">SUM(EB279:EB290)</f>
        <v>0</v>
      </c>
      <c r="EC291" s="31">
        <f t="shared" si="2380"/>
        <v>0</v>
      </c>
      <c r="ED291" s="51"/>
      <c r="EE291" s="50">
        <f t="shared" ref="EE291:EF291" si="2381">SUM(EE279:EE290)</f>
        <v>0</v>
      </c>
      <c r="EF291" s="31">
        <f t="shared" si="2381"/>
        <v>0</v>
      </c>
      <c r="EG291" s="51"/>
      <c r="EH291" s="50">
        <f t="shared" ref="EH291:EI291" si="2382">SUM(EH279:EH290)</f>
        <v>0</v>
      </c>
      <c r="EI291" s="31">
        <f t="shared" si="2382"/>
        <v>0</v>
      </c>
      <c r="EJ291" s="51"/>
      <c r="EK291" s="50">
        <f t="shared" ref="EK291:EL291" si="2383">SUM(EK279:EK290)</f>
        <v>0</v>
      </c>
      <c r="EL291" s="31">
        <f t="shared" si="2383"/>
        <v>0</v>
      </c>
      <c r="EM291" s="51"/>
      <c r="EN291" s="50">
        <f t="shared" ref="EN291:EO291" si="2384">SUM(EN279:EN290)</f>
        <v>0</v>
      </c>
      <c r="EO291" s="31">
        <f t="shared" si="2384"/>
        <v>0</v>
      </c>
      <c r="EP291" s="51"/>
      <c r="EQ291" s="50">
        <f t="shared" ref="EQ291:ER291" si="2385">SUM(EQ279:EQ290)</f>
        <v>123.87683999999999</v>
      </c>
      <c r="ER291" s="31">
        <f t="shared" si="2385"/>
        <v>15458.134</v>
      </c>
      <c r="ES291" s="51"/>
      <c r="ET291" s="50">
        <f t="shared" ref="ET291:EU291" si="2386">SUM(ET279:ET290)</f>
        <v>0</v>
      </c>
      <c r="EU291" s="31">
        <f t="shared" si="2386"/>
        <v>0</v>
      </c>
      <c r="EV291" s="51"/>
      <c r="EW291" s="50">
        <f t="shared" ref="EW291:EX291" si="2387">SUM(EW279:EW290)</f>
        <v>0</v>
      </c>
      <c r="EX291" s="31">
        <f t="shared" si="2387"/>
        <v>0</v>
      </c>
      <c r="EY291" s="51"/>
      <c r="EZ291" s="50">
        <f t="shared" ref="EZ291:FA291" si="2388">SUM(EZ279:EZ290)</f>
        <v>0</v>
      </c>
      <c r="FA291" s="31">
        <f t="shared" si="2388"/>
        <v>0</v>
      </c>
      <c r="FB291" s="51"/>
      <c r="FC291" s="50">
        <f t="shared" ref="FC291:FD291" si="2389">SUM(FC279:FC290)</f>
        <v>0</v>
      </c>
      <c r="FD291" s="31">
        <f t="shared" si="2389"/>
        <v>0</v>
      </c>
      <c r="FE291" s="51"/>
      <c r="FF291" s="50">
        <f t="shared" ref="FF291:FG291" si="2390">SUM(FF279:FF290)</f>
        <v>0.63400000000000001</v>
      </c>
      <c r="FG291" s="31">
        <f t="shared" si="2390"/>
        <v>13.927</v>
      </c>
      <c r="FH291" s="51"/>
      <c r="FI291" s="50">
        <f t="shared" ref="FI291:FJ291" si="2391">SUM(FI279:FI290)</f>
        <v>0</v>
      </c>
      <c r="FJ291" s="31">
        <f t="shared" si="2391"/>
        <v>0</v>
      </c>
      <c r="FK291" s="51"/>
      <c r="FL291" s="50">
        <f t="shared" ref="FL291:FM291" si="2392">SUM(FL279:FL290)</f>
        <v>0</v>
      </c>
      <c r="FM291" s="31">
        <f t="shared" si="2392"/>
        <v>0</v>
      </c>
      <c r="FN291" s="51"/>
      <c r="FO291" s="50">
        <f t="shared" ref="FO291:FP291" si="2393">SUM(FO279:FO290)</f>
        <v>0</v>
      </c>
      <c r="FP291" s="31">
        <f t="shared" si="2393"/>
        <v>0</v>
      </c>
      <c r="FQ291" s="51"/>
      <c r="FR291" s="50">
        <f t="shared" ref="FR291:FS291" si="2394">SUM(FR279:FR290)</f>
        <v>0</v>
      </c>
      <c r="FS291" s="31">
        <f t="shared" si="2394"/>
        <v>0</v>
      </c>
      <c r="FT291" s="51"/>
      <c r="FU291" s="50">
        <f t="shared" ref="FU291:FV291" si="2395">SUM(FU279:FU290)</f>
        <v>0</v>
      </c>
      <c r="FV291" s="31">
        <f t="shared" si="2395"/>
        <v>0</v>
      </c>
      <c r="FW291" s="51"/>
      <c r="FX291" s="50">
        <f t="shared" ref="FX291:FY291" si="2396">SUM(FX279:FX290)</f>
        <v>0</v>
      </c>
      <c r="FY291" s="31">
        <f t="shared" si="2396"/>
        <v>0</v>
      </c>
      <c r="FZ291" s="51"/>
      <c r="GA291" s="50">
        <f t="shared" ref="GA291:GB291" si="2397">SUM(GA279:GA290)</f>
        <v>0</v>
      </c>
      <c r="GB291" s="31">
        <f t="shared" si="2397"/>
        <v>0</v>
      </c>
      <c r="GC291" s="51"/>
      <c r="GD291" s="50">
        <f t="shared" ref="GD291:GE291" si="2398">SUM(GD279:GD290)</f>
        <v>21.378869999999999</v>
      </c>
      <c r="GE291" s="31">
        <f t="shared" si="2398"/>
        <v>3392.2179999999998</v>
      </c>
      <c r="GF291" s="51"/>
      <c r="GG291" s="50">
        <f t="shared" ref="GG291:GH291" si="2399">SUM(GG279:GG290)</f>
        <v>0</v>
      </c>
      <c r="GH291" s="31">
        <f t="shared" si="2399"/>
        <v>0</v>
      </c>
      <c r="GI291" s="51"/>
      <c r="GJ291" s="50">
        <f t="shared" ref="GJ291:GK291" si="2400">SUM(GJ279:GJ290)</f>
        <v>0</v>
      </c>
      <c r="GK291" s="31">
        <f t="shared" si="2400"/>
        <v>0</v>
      </c>
      <c r="GL291" s="51"/>
      <c r="GM291" s="50">
        <f t="shared" ref="GM291:GN291" si="2401">SUM(GM279:GM290)</f>
        <v>165.97116</v>
      </c>
      <c r="GN291" s="31">
        <f t="shared" si="2401"/>
        <v>18726.580000000002</v>
      </c>
      <c r="GO291" s="51"/>
      <c r="GP291" s="50">
        <f t="shared" ref="GP291:GQ291" si="2402">SUM(GP279:GP290)</f>
        <v>0</v>
      </c>
      <c r="GQ291" s="31">
        <f t="shared" si="2402"/>
        <v>0</v>
      </c>
      <c r="GR291" s="51"/>
      <c r="GS291" s="50">
        <f t="shared" ref="GS291:GT291" si="2403">SUM(GS279:GS290)</f>
        <v>2.8408199999999999</v>
      </c>
      <c r="GT291" s="31">
        <f t="shared" si="2403"/>
        <v>1524.21</v>
      </c>
      <c r="GU291" s="51"/>
      <c r="GV291" s="50">
        <f t="shared" ref="GV291:GW291" si="2404">SUM(GV279:GV290)</f>
        <v>0</v>
      </c>
      <c r="GW291" s="31">
        <f t="shared" si="2404"/>
        <v>0</v>
      </c>
      <c r="GX291" s="51"/>
      <c r="GY291" s="50">
        <f t="shared" ref="GY291:GZ291" si="2405">SUM(GY279:GY290)</f>
        <v>0.88200000000000001</v>
      </c>
      <c r="GZ291" s="31">
        <f t="shared" si="2405"/>
        <v>26.893000000000001</v>
      </c>
      <c r="HA291" s="51"/>
      <c r="HB291" s="50">
        <f t="shared" ref="HB291:HC291" si="2406">SUM(HB279:HB290)</f>
        <v>0</v>
      </c>
      <c r="HC291" s="31">
        <f t="shared" si="2406"/>
        <v>0</v>
      </c>
      <c r="HD291" s="51"/>
      <c r="HE291" s="50">
        <f t="shared" ref="HE291:HF291" si="2407">SUM(HE279:HE290)</f>
        <v>0</v>
      </c>
      <c r="HF291" s="31">
        <f t="shared" si="2407"/>
        <v>0</v>
      </c>
      <c r="HG291" s="51"/>
      <c r="HH291" s="50">
        <f t="shared" ref="HH291:HI291" si="2408">SUM(HH279:HH290)</f>
        <v>3.8904000000000001</v>
      </c>
      <c r="HI291" s="31">
        <f t="shared" si="2408"/>
        <v>17.440999999999999</v>
      </c>
      <c r="HJ291" s="51"/>
      <c r="HK291" s="50">
        <f t="shared" ref="HK291:HL291" si="2409">SUM(HK279:HK290)</f>
        <v>0</v>
      </c>
      <c r="HL291" s="31">
        <f t="shared" si="2409"/>
        <v>0</v>
      </c>
      <c r="HM291" s="51"/>
      <c r="HN291" s="50">
        <f t="shared" ref="HN291:HO291" si="2410">SUM(HN279:HN290)</f>
        <v>4.2</v>
      </c>
      <c r="HO291" s="31">
        <f t="shared" si="2410"/>
        <v>492.69299999999998</v>
      </c>
      <c r="HP291" s="51"/>
      <c r="HQ291" s="50">
        <f t="shared" ref="HQ291:HR291" si="2411">SUM(HQ279:HQ290)</f>
        <v>0</v>
      </c>
      <c r="HR291" s="31">
        <f t="shared" si="2411"/>
        <v>0</v>
      </c>
      <c r="HS291" s="51"/>
      <c r="HT291" s="50">
        <f t="shared" ref="HT291:HU291" si="2412">SUM(HT279:HT290)</f>
        <v>12.839180000000001</v>
      </c>
      <c r="HU291" s="31">
        <f t="shared" si="2412"/>
        <v>2097.8919999999998</v>
      </c>
      <c r="HV291" s="51"/>
      <c r="HW291" s="50">
        <f t="shared" ref="HW291:HX291" si="2413">SUM(HW279:HW290)</f>
        <v>0.48860999999999999</v>
      </c>
      <c r="HX291" s="31">
        <f t="shared" si="2413"/>
        <v>1160.1489999999999</v>
      </c>
      <c r="HY291" s="51"/>
      <c r="HZ291" s="50">
        <f t="shared" ref="HZ291:IA291" si="2414">SUM(HZ279:HZ290)</f>
        <v>0.39599000000000001</v>
      </c>
      <c r="IA291" s="31">
        <f t="shared" si="2414"/>
        <v>74.84899999999999</v>
      </c>
      <c r="IB291" s="51"/>
      <c r="IC291" s="50">
        <f t="shared" ref="IC291:ID291" si="2415">SUM(IC279:IC290)</f>
        <v>0</v>
      </c>
      <c r="ID291" s="31">
        <f t="shared" si="2415"/>
        <v>0</v>
      </c>
      <c r="IE291" s="51"/>
      <c r="IF291" s="50">
        <f t="shared" ref="IF291:IG291" si="2416">SUM(IF279:IF290)</f>
        <v>0</v>
      </c>
      <c r="IG291" s="31">
        <f t="shared" si="2416"/>
        <v>0</v>
      </c>
      <c r="IH291" s="51"/>
      <c r="II291" s="50">
        <f t="shared" ref="II291:IJ291" si="2417">SUM(II279:II290)</f>
        <v>0</v>
      </c>
      <c r="IJ291" s="31">
        <f t="shared" si="2417"/>
        <v>0</v>
      </c>
      <c r="IK291" s="51"/>
      <c r="IL291" s="50">
        <f t="shared" ref="IL291:IM291" si="2418">SUM(IL279:IL290)</f>
        <v>0</v>
      </c>
      <c r="IM291" s="31">
        <f t="shared" si="2418"/>
        <v>0</v>
      </c>
      <c r="IN291" s="51"/>
      <c r="IO291" s="50">
        <f t="shared" ref="IO291:IP291" si="2419">SUM(IO279:IO290)</f>
        <v>7.7429399999999999</v>
      </c>
      <c r="IP291" s="31">
        <f t="shared" si="2419"/>
        <v>23.383999999999997</v>
      </c>
      <c r="IQ291" s="51"/>
      <c r="IR291" s="50">
        <f t="shared" ref="IR291:IS291" si="2420">SUM(IR279:IR290)</f>
        <v>0</v>
      </c>
      <c r="IS291" s="31">
        <f t="shared" si="2420"/>
        <v>0</v>
      </c>
      <c r="IT291" s="51"/>
      <c r="IU291" s="32">
        <f t="shared" si="2334"/>
        <v>1077.8098600000001</v>
      </c>
      <c r="IV291" s="33">
        <f t="shared" si="2335"/>
        <v>125132.53800000003</v>
      </c>
    </row>
  </sheetData>
  <mergeCells count="86">
    <mergeCell ref="GJ4:GL4"/>
    <mergeCell ref="GM4:GO4"/>
    <mergeCell ref="GP4:GR4"/>
    <mergeCell ref="HH4:HJ4"/>
    <mergeCell ref="HE4:HG4"/>
    <mergeCell ref="GS4:GU4"/>
    <mergeCell ref="DM4:DO4"/>
    <mergeCell ref="II4:IK4"/>
    <mergeCell ref="BB4:BD4"/>
    <mergeCell ref="FX4:FZ4"/>
    <mergeCell ref="FU4:FW4"/>
    <mergeCell ref="GA4:GC4"/>
    <mergeCell ref="GD4:GF4"/>
    <mergeCell ref="BQ4:BS4"/>
    <mergeCell ref="BT4:BV4"/>
    <mergeCell ref="BW4:BY4"/>
    <mergeCell ref="CC4:CE4"/>
    <mergeCell ref="CI4:CK4"/>
    <mergeCell ref="CR4:CT4"/>
    <mergeCell ref="CO4:CQ4"/>
    <mergeCell ref="GY4:HA4"/>
    <mergeCell ref="HK4:HM4"/>
    <mergeCell ref="C2:K2"/>
    <mergeCell ref="BN4:BP4"/>
    <mergeCell ref="BZ4:CB4"/>
    <mergeCell ref="CF4:CH4"/>
    <mergeCell ref="F4:H4"/>
    <mergeCell ref="L4:N4"/>
    <mergeCell ref="R4:T4"/>
    <mergeCell ref="X4:Z4"/>
    <mergeCell ref="AD4:AF4"/>
    <mergeCell ref="AJ4:AL4"/>
    <mergeCell ref="AM4:AO4"/>
    <mergeCell ref="AP4:AR4"/>
    <mergeCell ref="AA4:AC4"/>
    <mergeCell ref="C4:E4"/>
    <mergeCell ref="AY4:BA4"/>
    <mergeCell ref="O4:Q4"/>
    <mergeCell ref="IR4:IT4"/>
    <mergeCell ref="EW4:EY4"/>
    <mergeCell ref="DY4:EA4"/>
    <mergeCell ref="EH4:EJ4"/>
    <mergeCell ref="I4:K4"/>
    <mergeCell ref="AV4:AX4"/>
    <mergeCell ref="U4:W4"/>
    <mergeCell ref="CX4:CZ4"/>
    <mergeCell ref="GG4:GI4"/>
    <mergeCell ref="BH4:BJ4"/>
    <mergeCell ref="BK4:BM4"/>
    <mergeCell ref="DD4:DF4"/>
    <mergeCell ref="EQ4:ES4"/>
    <mergeCell ref="CL4:CN4"/>
    <mergeCell ref="CU4:CW4"/>
    <mergeCell ref="DV4:DX4"/>
    <mergeCell ref="A4:B4"/>
    <mergeCell ref="BE4:BG4"/>
    <mergeCell ref="AG4:AI4"/>
    <mergeCell ref="AS4:AU4"/>
    <mergeCell ref="HW4:HY4"/>
    <mergeCell ref="HN4:HP4"/>
    <mergeCell ref="HB4:HD4"/>
    <mergeCell ref="HT4:HV4"/>
    <mergeCell ref="GV4:GX4"/>
    <mergeCell ref="EE4:EG4"/>
    <mergeCell ref="EB4:ED4"/>
    <mergeCell ref="DG4:DI4"/>
    <mergeCell ref="DA4:DC4"/>
    <mergeCell ref="DJ4:DL4"/>
    <mergeCell ref="DP4:DR4"/>
    <mergeCell ref="DS4:DU4"/>
    <mergeCell ref="IO4:IQ4"/>
    <mergeCell ref="IC4:IE4"/>
    <mergeCell ref="IF4:IH4"/>
    <mergeCell ref="IL4:IN4"/>
    <mergeCell ref="EK4:EM4"/>
    <mergeCell ref="HQ4:HS4"/>
    <mergeCell ref="HZ4:IB4"/>
    <mergeCell ref="FR4:FT4"/>
    <mergeCell ref="FL4:FN4"/>
    <mergeCell ref="EN4:EP4"/>
    <mergeCell ref="ET4:EV4"/>
    <mergeCell ref="FO4:FQ4"/>
    <mergeCell ref="FC4:FE4"/>
    <mergeCell ref="FF4:FH4"/>
    <mergeCell ref="EZ4:FB4"/>
    <mergeCell ref="FI4:F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2025-05-07T12:31:04Z</dcterms:modified>
</cp:coreProperties>
</file>